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updateLinks="never" codeName="ThisWorkbook" defaultThemeVersion="124226"/>
  <mc:AlternateContent xmlns:mc="http://schemas.openxmlformats.org/markup-compatibility/2006">
    <mc:Choice Requires="x15">
      <x15ac:absPath xmlns:x15ac="http://schemas.microsoft.com/office/spreadsheetml/2010/11/ac" url="https://ambiqm-my.sharepoint.com/personal/chad_solomon_ambiq_com/Documents/Documents/Ambiq/Products/Apollo5/Docs/Pin Mapping/"/>
    </mc:Choice>
  </mc:AlternateContent>
  <xr:revisionPtr revIDLastSave="0" documentId="8_{F4FD3713-714D-4912-B6A6-56548E8F0DD4}" xr6:coauthVersionLast="47" xr6:coauthVersionMax="47" xr10:uidLastSave="{00000000-0000-0000-0000-000000000000}"/>
  <bookViews>
    <workbookView xWindow="5232" yWindow="5004" windowWidth="34560" windowHeight="18600" xr2:uid="{00000000-000D-0000-FFFF-FFFF00000000}"/>
  </bookViews>
  <sheets>
    <sheet name="Pin Functions" sheetId="37" r:id="rId1"/>
    <sheet name="Ballmap - BGA" sheetId="44" r:id="rId2"/>
    <sheet name="Ballmap - CSP" sheetId="51" r:id="rId3"/>
  </sheets>
  <externalReferences>
    <externalReference r:id="rId4"/>
    <externalReference r:id="rId5"/>
    <externalReference r:id="rId6"/>
    <externalReference r:id="rId7"/>
  </externalReferences>
  <definedNames>
    <definedName name="_xlnm._FilterDatabase" localSheetId="0" hidden="1">'Pin Functions'!$A$37:$AA$206</definedName>
    <definedName name="BGA_BALL_MAP_ROWA">'[1]Falcon BGA Pkg'!$V$9:$X$10,'[1]Falcon BGA Pkg'!$AE$9:$AG$10,'[1]Falcon BGA Pkg'!$AM$9:$AO$10,'[1]Falcon BGA Pkg'!$AU$9:$AW$10,'[1]Falcon BGA Pkg'!$BD$9:$BF$10,'[1]Falcon BGA Pkg'!$BL$9:$BN$10,'[1]Falcon BGA Pkg'!$BT$9:$BV$10,'[1]Falcon BGA Pkg'!$CB$9:$CD$10,'[1]Falcon BGA Pkg'!$CJ$9:$CL$10,'[1]Falcon BGA Pkg'!$CR$9:$CT$10,'[1]Falcon BGA Pkg'!$DH$9:$DJ$10</definedName>
    <definedName name="BGA_BALL_MAP_ROWB">'[1]Falcon BGA Pkg'!$V$18:$X$19,'[1]Falcon BGA Pkg'!$AE$18:$AG$19,'[1]Falcon BGA Pkg'!$AM$18:$AO$19,'[1]Falcon BGA Pkg'!$AU$18:$AW$19,'[1]Falcon BGA Pkg'!$BD$18:$BF$19,'[1]Falcon BGA Pkg'!$BL$18:$BN$19,'[1]Falcon BGA Pkg'!$BT$18:$BV$19,'[1]Falcon BGA Pkg'!$CB$18:$CD$19,'[1]Falcon BGA Pkg'!$CJ$18:$CL$19,'[1]Falcon BGA Pkg'!$CR$18:$CT$19,'[1]Falcon BGA Pkg'!$DH$18:$DJ$19</definedName>
    <definedName name="BGA_BALL_MAP_ROWC">'[1]Falcon BGA Pkg'!$V$26:$X$27,'[1]Falcon BGA Pkg'!$AE$26:$AG$27,'[1]Falcon BGA Pkg'!$AM$26:$AO$27,'[1]Falcon BGA Pkg'!$AU$26:$AW$27,'[1]Falcon BGA Pkg'!$BD$26:$BF$27,'[1]Falcon BGA Pkg'!$BL$26:$BN$27,'[1]Falcon BGA Pkg'!$BT$26:$BV$27,'[1]Falcon BGA Pkg'!$CB$26:$CD$27,'[1]Falcon BGA Pkg'!$CJ$26:$CL$27,'[1]Falcon BGA Pkg'!$CR$26:$CT$27,'[1]Falcon BGA Pkg'!$DH$26:$DJ$27</definedName>
    <definedName name="BGA_BALL_MAP_ROWD">'[1]Falcon BGA Pkg'!$V$34:$X$35,'[1]Falcon BGA Pkg'!$AE$34:$AG$35,'[1]Falcon BGA Pkg'!$AM$34:$AO$35,'[1]Falcon BGA Pkg'!$AU$34:$AW$35,'[1]Falcon BGA Pkg'!$BD$34:$BF$35,'[1]Falcon BGA Pkg'!$BL$34:$BN$35,'[1]Falcon BGA Pkg'!$BT$34:$BV$35,'[1]Falcon BGA Pkg'!$CB$34:$CD$35,'[1]Falcon BGA Pkg'!$CJ$34:$CL$35,'[1]Falcon BGA Pkg'!$CR$34:$CT$35,'[1]Falcon BGA Pkg'!$DH$34:$DJ$35</definedName>
    <definedName name="BGA_BALL_MAP_ROWE">'[1]Falcon BGA Pkg'!$V$42:$X$43,'[1]Falcon BGA Pkg'!$AE$42:$AG$43,'[1]Falcon BGA Pkg'!$AM$42:$AO$43,'[1]Falcon BGA Pkg'!$AU$42:$AW$43,'[1]Falcon BGA Pkg'!$BD$42:$BF$43,'[1]Falcon BGA Pkg'!$BL$42:$BN$43,'[1]Falcon BGA Pkg'!$BT$42:$BV$43,'[1]Falcon BGA Pkg'!$CB$42:$CD$43,'[1]Falcon BGA Pkg'!$CJ$42:$CL$43,'[1]Falcon BGA Pkg'!$CR$42:$CT$43,'[1]Falcon BGA Pkg'!$DH$42:$DJ$43</definedName>
    <definedName name="BGA_BALL_MAP_ROWF">'[1]Falcon BGA Pkg'!$V$50:$X$51,'[1]Falcon BGA Pkg'!$AE$50:$AG$51,'[1]Falcon BGA Pkg'!$AM$50:$AO$51,'[1]Falcon BGA Pkg'!$AU$50:$AW$51,'[1]Falcon BGA Pkg'!$BD$50:$BF$51,'[1]Falcon BGA Pkg'!$BL$50:$BN$51,'[1]Falcon BGA Pkg'!$BT$50:$BV$51,'[1]Falcon BGA Pkg'!$CB$50:$CD$51,'[1]Falcon BGA Pkg'!$CJ$50:$CL$51,'[1]Falcon BGA Pkg'!$CR$50:$CT$51,'[1]Falcon BGA Pkg'!$DH$50:$DJ$51</definedName>
    <definedName name="BGA_BALL_MAP_ROWG">'[1]Falcon BGA Pkg'!$V$58:$X$59,'[1]Falcon BGA Pkg'!$AE$58:$AG$59,'[1]Falcon BGA Pkg'!$AM$58:$AO$59,'[1]Falcon BGA Pkg'!$AU$58:$AW$59,'[1]Falcon BGA Pkg'!$BD$58:$BF$59,'[1]Falcon BGA Pkg'!$BL$58:$BN$59,'[1]Falcon BGA Pkg'!$BT$58:$BV$59,'[1]Falcon BGA Pkg'!$CB$58:$CD$59,'[1]Falcon BGA Pkg'!$CJ$58:$CL$59,'[1]Falcon BGA Pkg'!$CR$58:$CT$59,'[1]Falcon BGA Pkg'!$DH$58:$DJ$59</definedName>
    <definedName name="BGA_BALL_MAP_ROWH">'[1]Falcon BGA Pkg'!$V$66:$X$67,'[1]Falcon BGA Pkg'!$AE$66:$AG$67,'[1]Falcon BGA Pkg'!$AM$66:$AO$67,'[1]Falcon BGA Pkg'!$AU$66:$AW$67,'[1]Falcon BGA Pkg'!$BD$66:$BF$67,'[1]Falcon BGA Pkg'!$BL$66:$BN$67,'[1]Falcon BGA Pkg'!$BT$66:$BV$67,'[1]Falcon BGA Pkg'!$CB$66:$CD$67,'[1]Falcon BGA Pkg'!$CJ$66:$CL$67,'[1]Falcon BGA Pkg'!$CR$66:$CT$67,'[1]Falcon BGA Pkg'!$DH$66:$DJ$67</definedName>
    <definedName name="BGA_BALL_MAP_ROWJ">'[1]Falcon BGA Pkg'!$V$74:$X$75,'[1]Falcon BGA Pkg'!$AE$74:$AG$75,'[1]Falcon BGA Pkg'!$AM$74:$AO$75,'[1]Falcon BGA Pkg'!$AU$74:$AW$75,'[1]Falcon BGA Pkg'!$BD$74:$BF$75,'[1]Falcon BGA Pkg'!$BL$74:$BN$75,'[1]Falcon BGA Pkg'!$BT$74:$BV$75,'[1]Falcon BGA Pkg'!$CB$74:$CD$75,'[1]Falcon BGA Pkg'!$CJ$74:$CL$75,'[1]Falcon BGA Pkg'!$CR$74:$CT$75,'[1]Falcon BGA Pkg'!$DH$74:$DJ$75</definedName>
    <definedName name="BGA_BALL_MAP_ROWK">'[1]Falcon BGA Pkg'!$V$82:$X$83,'[1]Falcon BGA Pkg'!$AE$82:$AG$83,'[1]Falcon BGA Pkg'!$AM$82:$AO$83,'[1]Falcon BGA Pkg'!$AU$82:$AW$83,'[1]Falcon BGA Pkg'!$BD$82:$BF$83,'[1]Falcon BGA Pkg'!$BL$82:$BN$83,'[1]Falcon BGA Pkg'!$BT$82:$BV$83,'[1]Falcon BGA Pkg'!$CB$82:$CD$83,'[1]Falcon BGA Pkg'!$CJ$82:$CL$83,'[1]Falcon BGA Pkg'!$CR$82:$CT$83,'[1]Falcon BGA Pkg'!$DH$82:$DJ$83</definedName>
    <definedName name="BGA_BALL_MAP_ROWL">'[1]Falcon BGA Pkg'!$V$90:$X$91,'[1]Falcon BGA Pkg'!$AE$90:$AG$91,'[1]Falcon BGA Pkg'!$AM$90:$AO$91,'[1]Falcon BGA Pkg'!$AU$90:$AW$91,'[1]Falcon BGA Pkg'!$BD$90:$BF$91,'[1]Falcon BGA Pkg'!$BL$90:$BN$91,'[1]Falcon BGA Pkg'!$BT$90:$BV$91,'[1]Falcon BGA Pkg'!$CB$90:$CD$91,'[1]Falcon BGA Pkg'!$CJ$90:$CL$91,'[1]Falcon BGA Pkg'!$CR$90:$CT$91,'[1]Falcon BGA Pkg'!$DH$90:$DJ$91</definedName>
    <definedName name="CUST_HIDE_LIST">'[2]Customer Hide List'!$A$1:$A$9</definedName>
    <definedName name="Garmin_NC_List">'[3]Customer Hide List'!$D$1:$D$39</definedName>
    <definedName name="ManfFLLOAD" localSheetId="0">'[1]Falcon GPIO Pin Summary'!#REF!</definedName>
    <definedName name="ManfFLLOAD">'[1]Falcon GPIO Pin Summary'!#REF!</definedName>
    <definedName name="PAD_BOTROW">'[1]Falcon CSP pkg'!$X$58:$CK$58</definedName>
    <definedName name="PAD_CORNER_LOWER_RIGHT">'[1]Falcon CSP pkg'!$CK$58</definedName>
    <definedName name="PAD_CORNER_UPPER_LEFT">'[1]Falcon CSP pkg'!$X$4</definedName>
    <definedName name="PAD_CORNER_UPPER_RIGHT">'[1]Falcon CSP pkg'!$CK$4</definedName>
    <definedName name="PAD_LEFTROW">'[1]Falcon CSP pkg'!$X$4:$X$58</definedName>
    <definedName name="PAD_RIGHTROW">'[1]Falcon CSP pkg'!$CK$4:$CK$58</definedName>
    <definedName name="PAD_TOPROW">'[1]Falcon CSP pkg'!$X$4:$CK$4</definedName>
    <definedName name="PadFuncNames">[1]PadFuncInfo!$B$2:$B$574</definedName>
    <definedName name="PADLIST_DIE">'[1]Falcon CSP pkg'!$A$6:$A$232</definedName>
    <definedName name="PADNAMES">'[1]Falcon Raw Pin Details'!$B$4:$B$766</definedName>
    <definedName name="PoaMode" localSheetId="0">'[1]Falcon GPIO Pin Summary'!#REF!</definedName>
    <definedName name="PoaMode">'[1]Falcon GPIO Pin Summary'!#REF!</definedName>
    <definedName name="UNIQUE_PADNAMES">'[1]Reference Junk'!$I$2:$I$179</definedName>
    <definedName name="z">'[4]Customer Hide List'!$A$1:$A$9</definedName>
    <definedName name="Z_12023219_5B33_4806_83EC_E45A86046D84_.wvu.Cols" localSheetId="0" hidden="1">'Pin Functions'!#REF!,'Pin Functions'!#REF!</definedName>
    <definedName name="Z_12023219_5B33_4806_83EC_E45A86046D84_.wvu.FilterData" localSheetId="0" hidden="1">'Pin Functions'!$A$37:$X$172</definedName>
    <definedName name="Z_12023219_5B33_4806_83EC_E45A86046D84_.wvu.Rows" localSheetId="0" hidden="1">'Pin Functions'!$96:$98,'Pin Functions'!$127:$128</definedName>
    <definedName name="Z_4155894C_DE4E_4D98_832F_46FE3F735DFD_.wvu.FilterData" localSheetId="0" hidden="1">'Pin Functions'!$A$37:$X$172</definedName>
    <definedName name="Z_5E245AB5_F23F_4248_90FC_818B37179997_.wvu.Cols" localSheetId="0" hidden="1">'Pin Functions'!#REF!</definedName>
    <definedName name="Z_5E245AB5_F23F_4248_90FC_818B37179997_.wvu.FilterData" localSheetId="0" hidden="1">'Pin Functions'!$A$37:$X$172</definedName>
    <definedName name="Z_5E245AB5_F23F_4248_90FC_818B37179997_.wvu.Rows" localSheetId="0" hidden="1">'Pin Functions'!$130:$131</definedName>
  </definedNames>
  <calcPr calcId="191028"/>
  <customWorkbookViews>
    <customWorkbookView name="KXR Package" guid="{12023219-5B33-4806-83EC-E45A86046D84}" maximized="1" xWindow="-8" yWindow="-8" windowWidth="2576" windowHeight="1416" activeSheetId="37"/>
    <customWorkbookView name="Both Packages" guid="{4155894C-DE4E-4D98-832F-46FE3F735DFD}" maximized="1" xWindow="-8" yWindow="-8" windowWidth="2576" windowHeight="1416" activeSheetId="37"/>
    <customWorkbookView name="KBR Package" guid="{5E245AB5-F23F-4248-90FC-818B37179997}" maximized="1" xWindow="-8" yWindow="-8" windowWidth="2576" windowHeight="1416" activeSheetId="3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8" i="37" l="1"/>
  <c r="Y38" i="37"/>
  <c r="X39" i="37"/>
  <c r="Y39" i="37"/>
  <c r="X40" i="37"/>
  <c r="Y40" i="37"/>
  <c r="X41" i="37"/>
  <c r="Y41" i="37"/>
  <c r="X42" i="37"/>
  <c r="Y42" i="37"/>
  <c r="X43" i="37"/>
  <c r="Y43" i="37"/>
  <c r="X44" i="37"/>
  <c r="Y44" i="37"/>
  <c r="X45" i="37"/>
  <c r="Y45" i="37"/>
  <c r="X46" i="37"/>
  <c r="Y46" i="37"/>
  <c r="X47" i="37"/>
  <c r="Y47" i="37"/>
  <c r="X48" i="37"/>
  <c r="Y48" i="37"/>
  <c r="X49" i="37"/>
  <c r="Y49" i="37"/>
  <c r="X50" i="37"/>
  <c r="Y50" i="37"/>
  <c r="X51" i="37"/>
  <c r="Y51" i="37"/>
  <c r="X52" i="37"/>
  <c r="Y52" i="37"/>
  <c r="X53" i="37"/>
  <c r="Y53" i="37"/>
  <c r="X54" i="37"/>
  <c r="Y54" i="37"/>
  <c r="X55" i="37"/>
  <c r="Y55" i="37"/>
  <c r="X56" i="37"/>
  <c r="Y56" i="37"/>
  <c r="X57" i="37"/>
  <c r="Y57" i="37"/>
  <c r="X58" i="37"/>
  <c r="Y58" i="37"/>
  <c r="X59" i="37"/>
  <c r="Y59" i="37"/>
  <c r="X60" i="37"/>
  <c r="Y60" i="37"/>
  <c r="X61" i="37"/>
  <c r="Y61" i="37"/>
  <c r="X62" i="37"/>
  <c r="Y62" i="37"/>
  <c r="X63" i="37"/>
  <c r="Y63" i="37"/>
  <c r="X64" i="37"/>
  <c r="Y64" i="37"/>
  <c r="X65" i="37"/>
  <c r="Y65" i="37"/>
  <c r="X66" i="37"/>
  <c r="Y66" i="37"/>
  <c r="X67" i="37"/>
  <c r="Y67" i="37"/>
  <c r="X68" i="37"/>
  <c r="Y68" i="37"/>
  <c r="X69" i="37"/>
  <c r="Y69" i="37"/>
  <c r="X70" i="37"/>
  <c r="Y70" i="37"/>
  <c r="X71" i="37"/>
  <c r="Y71" i="37"/>
  <c r="X72" i="37"/>
  <c r="Y72" i="37"/>
  <c r="X73" i="37"/>
  <c r="Y73" i="37"/>
  <c r="X74" i="37"/>
  <c r="Y74" i="37"/>
  <c r="X75" i="37"/>
  <c r="Y75" i="37"/>
  <c r="X76" i="37"/>
  <c r="Y76" i="37"/>
  <c r="X77" i="37"/>
  <c r="Y77" i="37"/>
  <c r="X78" i="37"/>
  <c r="Y78" i="37"/>
  <c r="X79" i="37"/>
  <c r="Y79" i="37"/>
  <c r="X80" i="37"/>
  <c r="Y80" i="37"/>
  <c r="X81" i="37"/>
  <c r="Y81" i="37"/>
  <c r="X82" i="37"/>
  <c r="Y82" i="37"/>
  <c r="X83" i="37"/>
  <c r="Y83" i="37"/>
  <c r="X84" i="37"/>
  <c r="Y84" i="37"/>
  <c r="X85" i="37"/>
  <c r="Y85" i="37"/>
  <c r="X86" i="37"/>
  <c r="Y86" i="37"/>
  <c r="X87" i="37"/>
  <c r="Y87" i="37"/>
  <c r="X88" i="37"/>
  <c r="Y88" i="37"/>
  <c r="X89" i="37"/>
  <c r="Y89" i="37"/>
  <c r="X90" i="37"/>
  <c r="Y90" i="37"/>
  <c r="X91" i="37"/>
  <c r="Y91" i="37"/>
  <c r="X92" i="37"/>
  <c r="Y92" i="37"/>
  <c r="X93" i="37"/>
  <c r="Y93" i="37"/>
  <c r="X94" i="37"/>
  <c r="Y94" i="37"/>
  <c r="X95" i="37"/>
  <c r="Y95" i="37"/>
  <c r="X96" i="37"/>
  <c r="Y96" i="37"/>
  <c r="X97" i="37"/>
  <c r="Y97" i="37"/>
  <c r="X98" i="37"/>
  <c r="Y98" i="37"/>
  <c r="X99" i="37"/>
  <c r="Y99" i="37"/>
  <c r="X100" i="37"/>
  <c r="Y100" i="37"/>
  <c r="X101" i="37"/>
  <c r="Y101" i="37"/>
  <c r="X102" i="37"/>
  <c r="Y102" i="37"/>
  <c r="X103" i="37"/>
  <c r="Y103" i="37"/>
  <c r="X104" i="37"/>
  <c r="Y104" i="37"/>
  <c r="X105" i="37"/>
  <c r="Y105" i="37"/>
  <c r="X106" i="37"/>
  <c r="Y106" i="37"/>
  <c r="X107" i="37"/>
  <c r="Y107" i="37"/>
  <c r="X108" i="37"/>
  <c r="Y108" i="37"/>
  <c r="X109" i="37"/>
  <c r="Y109" i="37"/>
  <c r="X110" i="37"/>
  <c r="Y110" i="37"/>
  <c r="X111" i="37"/>
  <c r="Y111" i="37"/>
  <c r="X112" i="37"/>
  <c r="Y112" i="37"/>
  <c r="X113" i="37"/>
  <c r="Y113" i="37"/>
  <c r="X114" i="37"/>
  <c r="Y114" i="37"/>
  <c r="X115" i="37"/>
  <c r="Y115" i="37"/>
  <c r="X116" i="37"/>
  <c r="Y116" i="37"/>
  <c r="X117" i="37"/>
  <c r="Y117" i="37"/>
  <c r="X118" i="37"/>
  <c r="Y118" i="37"/>
  <c r="X119" i="37"/>
  <c r="Y119" i="37"/>
  <c r="X120" i="37"/>
  <c r="Y120" i="37"/>
  <c r="X121" i="37"/>
  <c r="Y121" i="37"/>
  <c r="X122" i="37"/>
  <c r="Y122" i="37"/>
  <c r="X123" i="37"/>
  <c r="Y123" i="37"/>
  <c r="X124" i="37"/>
  <c r="Y124" i="37"/>
  <c r="X125" i="37"/>
  <c r="Y125" i="37"/>
  <c r="X126" i="37"/>
  <c r="Y126" i="37"/>
  <c r="X127" i="37"/>
  <c r="Y127" i="37"/>
  <c r="X128" i="37"/>
  <c r="Y128" i="37"/>
  <c r="X129" i="37"/>
  <c r="Y129" i="37"/>
  <c r="X130" i="37"/>
  <c r="Y130" i="37"/>
  <c r="X131" i="37"/>
  <c r="Y131" i="37"/>
  <c r="X132" i="37"/>
  <c r="Y132" i="37"/>
  <c r="X133" i="37"/>
  <c r="Y133" i="37"/>
  <c r="X134" i="37"/>
  <c r="Y134" i="37"/>
  <c r="X135" i="37"/>
  <c r="Y135" i="37"/>
  <c r="X136" i="37"/>
  <c r="Y136" i="37"/>
  <c r="X137" i="37"/>
  <c r="Y137" i="37"/>
  <c r="X138" i="37"/>
  <c r="Y138" i="37"/>
  <c r="X139" i="37"/>
  <c r="Y139" i="37"/>
  <c r="X140" i="37"/>
  <c r="Y140" i="37"/>
  <c r="X141" i="37"/>
  <c r="Y141" i="37"/>
  <c r="X142" i="37"/>
  <c r="Y142" i="37"/>
  <c r="X143" i="37"/>
  <c r="Y143" i="37"/>
  <c r="X144" i="37"/>
  <c r="Y144" i="37"/>
  <c r="X145" i="37"/>
  <c r="Y145" i="37"/>
  <c r="X146" i="37"/>
  <c r="Y146" i="37"/>
  <c r="X147" i="37"/>
  <c r="Y147" i="37"/>
  <c r="X148" i="37"/>
  <c r="Y148" i="37"/>
  <c r="X149" i="37"/>
  <c r="Y149" i="37"/>
  <c r="X150" i="37"/>
  <c r="Y150" i="37"/>
  <c r="X151" i="37"/>
  <c r="Y151" i="37"/>
  <c r="X152" i="37"/>
  <c r="Y152" i="37"/>
  <c r="X153" i="37"/>
  <c r="Y153" i="37"/>
  <c r="X154" i="37"/>
  <c r="Y154" i="37"/>
  <c r="X155" i="37"/>
  <c r="Y155" i="37"/>
  <c r="Y156" i="37"/>
  <c r="Y157" i="37"/>
  <c r="X167" i="37"/>
  <c r="Y167" i="37"/>
  <c r="X168" i="37"/>
  <c r="Y168" i="37"/>
  <c r="X169" i="37"/>
  <c r="Y169" i="37"/>
  <c r="X170" i="37"/>
  <c r="Y170" i="37"/>
  <c r="X171" i="37"/>
  <c r="Y171" i="37"/>
  <c r="X172" i="37"/>
  <c r="Y172" i="37"/>
  <c r="X173" i="37"/>
  <c r="Y173" i="37"/>
  <c r="X174" i="37"/>
  <c r="Y174" i="37"/>
  <c r="X175" i="37"/>
  <c r="Y175" i="37"/>
  <c r="X176" i="37"/>
  <c r="Y176" i="37"/>
  <c r="X177" i="37"/>
  <c r="Y177" i="37"/>
  <c r="X178" i="37"/>
  <c r="Y178" i="37"/>
  <c r="X179" i="37"/>
  <c r="Y179" i="37"/>
  <c r="X180" i="37"/>
  <c r="Y180" i="37"/>
  <c r="X181" i="37"/>
  <c r="Y181" i="37"/>
  <c r="X182" i="37"/>
  <c r="Y182" i="37"/>
  <c r="X183" i="37"/>
  <c r="Y183" i="37"/>
  <c r="X184" i="37"/>
  <c r="Y184" i="37"/>
  <c r="X185" i="37"/>
  <c r="Y185" i="37"/>
  <c r="X186" i="37"/>
  <c r="Y186" i="37"/>
  <c r="X187" i="37"/>
  <c r="Y187" i="37"/>
  <c r="X188" i="37"/>
  <c r="Y188" i="37"/>
  <c r="X189" i="37"/>
  <c r="Y189" i="37"/>
  <c r="X190" i="37"/>
  <c r="Y190" i="37"/>
  <c r="X191" i="37"/>
  <c r="Y191" i="37"/>
  <c r="X192" i="37"/>
  <c r="Y192" i="37"/>
  <c r="X193" i="37"/>
  <c r="Y193" i="37"/>
  <c r="X194" i="37"/>
  <c r="Y194" i="37"/>
  <c r="X195" i="37"/>
  <c r="Y195" i="37"/>
  <c r="X196" i="37"/>
  <c r="Y196" i="37"/>
  <c r="X197" i="37"/>
  <c r="Y197" i="37"/>
  <c r="X198" i="37"/>
  <c r="Y198" i="37"/>
  <c r="X199" i="37"/>
  <c r="Y199" i="37"/>
  <c r="X200" i="37"/>
  <c r="Y200" i="37"/>
  <c r="X201" i="37"/>
  <c r="Y201" i="37"/>
  <c r="X202" i="37"/>
  <c r="Y202" i="37"/>
  <c r="X203" i="37"/>
  <c r="Y203" i="37"/>
  <c r="X204" i="37"/>
  <c r="Y204" i="37"/>
  <c r="X205" i="37"/>
  <c r="Y205" i="37"/>
  <c r="X160" i="37"/>
  <c r="Y160" i="37"/>
  <c r="X161" i="37"/>
  <c r="Y161" i="37"/>
  <c r="X162" i="37"/>
  <c r="Y162" i="37"/>
  <c r="X163" i="37"/>
  <c r="Y163" i="37"/>
  <c r="X164" i="37"/>
  <c r="Y164" i="37"/>
  <c r="X165" i="37"/>
  <c r="Y165" i="37"/>
  <c r="X166" i="37"/>
  <c r="Y166" i="37"/>
  <c r="F193" i="37"/>
  <c r="F194" i="37"/>
  <c r="F195" i="37"/>
  <c r="F196" i="37"/>
  <c r="F197" i="37"/>
  <c r="F198" i="37"/>
  <c r="F199" i="37"/>
  <c r="F200" i="37"/>
  <c r="F201" i="37"/>
  <c r="F202" i="37"/>
  <c r="F203" i="37"/>
  <c r="F204" i="37"/>
  <c r="F205" i="37"/>
  <c r="F206" i="37"/>
  <c r="F160" i="37"/>
  <c r="F161" i="37"/>
  <c r="F162" i="37"/>
  <c r="F163" i="37"/>
  <c r="F164" i="37"/>
  <c r="F165" i="37"/>
  <c r="F189" i="37" l="1"/>
  <c r="X206" i="37"/>
  <c r="Y206" i="37"/>
  <c r="F158" i="37" l="1"/>
  <c r="F159" i="37"/>
  <c r="F166" i="37"/>
  <c r="F167" i="37"/>
  <c r="F168" i="37"/>
  <c r="F169" i="37"/>
  <c r="F170" i="37"/>
  <c r="F171" i="37"/>
  <c r="F172" i="37"/>
  <c r="F173" i="37"/>
  <c r="F174" i="37"/>
  <c r="F175" i="37"/>
  <c r="F176" i="37"/>
  <c r="F177" i="37"/>
  <c r="F178" i="37"/>
  <c r="F179" i="37"/>
  <c r="F180" i="37"/>
  <c r="F181" i="37"/>
  <c r="F182" i="37"/>
  <c r="F183" i="37"/>
  <c r="F184" i="37"/>
  <c r="F185" i="37"/>
  <c r="F186" i="37"/>
  <c r="F187" i="37"/>
  <c r="F188" i="37"/>
  <c r="F190" i="37"/>
  <c r="F191" i="37"/>
  <c r="F192" i="37"/>
  <c r="X156" i="37"/>
  <c r="X157" i="37"/>
  <c r="X158" i="37"/>
  <c r="Y158" i="37"/>
  <c r="X159" i="37"/>
  <c r="Y159" i="37"/>
  <c r="F128" i="37" l="1"/>
  <c r="F129" i="37"/>
  <c r="F136" i="37"/>
  <c r="F137" i="37"/>
  <c r="F132" i="37" l="1"/>
  <c r="F45" i="37"/>
  <c r="F46" i="37"/>
  <c r="F47" i="37"/>
  <c r="F48" i="37"/>
  <c r="F49" i="37"/>
  <c r="F50" i="37"/>
  <c r="F51" i="37"/>
  <c r="F52" i="37"/>
  <c r="F53" i="37"/>
  <c r="F54" i="37"/>
  <c r="F55" i="37"/>
  <c r="F56" i="37"/>
  <c r="F57" i="37"/>
  <c r="F58" i="37"/>
  <c r="F59" i="37"/>
  <c r="F60" i="37"/>
  <c r="F61" i="37"/>
  <c r="F62" i="37"/>
  <c r="F63" i="37"/>
  <c r="F64" i="37"/>
  <c r="F65" i="37"/>
  <c r="F66" i="37"/>
  <c r="F67" i="37"/>
  <c r="F68" i="37"/>
  <c r="F69" i="37"/>
  <c r="F70" i="37"/>
  <c r="F71" i="37"/>
  <c r="F72" i="37"/>
  <c r="F73" i="37"/>
  <c r="F74" i="37"/>
  <c r="F75" i="37"/>
  <c r="F76" i="37"/>
  <c r="F77" i="37"/>
  <c r="F78" i="37"/>
  <c r="F79" i="37"/>
  <c r="F80" i="37"/>
  <c r="F81" i="37"/>
  <c r="F82" i="37"/>
  <c r="F83" i="37"/>
  <c r="F84" i="37"/>
  <c r="F85" i="37"/>
  <c r="F86" i="37"/>
  <c r="F87" i="37"/>
  <c r="F88" i="37"/>
  <c r="F89" i="37"/>
  <c r="F90" i="37"/>
  <c r="F91" i="37"/>
  <c r="F92" i="37"/>
  <c r="F93" i="37"/>
  <c r="F94" i="37"/>
  <c r="F95" i="37"/>
  <c r="F96" i="37"/>
  <c r="F97" i="37"/>
  <c r="F98" i="37"/>
  <c r="F99" i="37"/>
  <c r="F100" i="37"/>
  <c r="F101" i="37"/>
  <c r="F102" i="37"/>
  <c r="F103" i="37"/>
  <c r="F104" i="37"/>
  <c r="F105" i="37"/>
  <c r="F106" i="37"/>
  <c r="F107" i="37"/>
  <c r="F108" i="37"/>
  <c r="F109" i="37"/>
  <c r="F110" i="37"/>
  <c r="F111" i="37"/>
  <c r="F112" i="37"/>
  <c r="F113" i="37"/>
  <c r="F114" i="37"/>
  <c r="F115" i="37"/>
  <c r="F116" i="37"/>
  <c r="F117" i="37"/>
  <c r="F118" i="37"/>
  <c r="F119" i="37"/>
  <c r="F120" i="37"/>
  <c r="F121" i="37"/>
  <c r="F122" i="37"/>
  <c r="F123" i="37"/>
  <c r="F124" i="37"/>
  <c r="F125" i="37"/>
  <c r="F126" i="37"/>
  <c r="F127" i="37"/>
  <c r="F130" i="37"/>
  <c r="F131" i="37"/>
  <c r="F133" i="37"/>
  <c r="F134" i="37"/>
  <c r="F135" i="37"/>
  <c r="F39" i="37"/>
  <c r="F40" i="37"/>
  <c r="F41" i="37"/>
  <c r="F42" i="37"/>
  <c r="F43" i="37"/>
  <c r="F44" i="37"/>
  <c r="F38" i="37"/>
</calcChain>
</file>

<file path=xl/sharedStrings.xml><?xml version="1.0" encoding="utf-8"?>
<sst xmlns="http://schemas.openxmlformats.org/spreadsheetml/2006/main" count="2366" uniqueCount="1185">
  <si>
    <t>Pad Function Select Number (PADnFNCSEL)</t>
  </si>
  <si>
    <t>Package</t>
  </si>
  <si>
    <t xml:space="preserve"> CSP Pin</t>
  </si>
  <si>
    <t xml:space="preserve"> BGA
Pin</t>
  </si>
  <si>
    <t>Apollo510L / Apollo330P Pad</t>
  </si>
  <si>
    <t>Design Notes</t>
  </si>
  <si>
    <t>Schematic Usage</t>
  </si>
  <si>
    <t>MCU 
Function 
Used</t>
  </si>
  <si>
    <t>Pad 
FNCSEL #</t>
  </si>
  <si>
    <t>Pad</t>
  </si>
  <si>
    <r>
      <t xml:space="preserve">I/O </t>
    </r>
    <r>
      <rPr>
        <b/>
        <sz val="9"/>
        <color theme="1"/>
        <rFont val="Calibri"/>
        <family val="2"/>
        <scheme val="minor"/>
      </rPr>
      <t>Voltage Domain</t>
    </r>
  </si>
  <si>
    <t>BGA PKG</t>
  </si>
  <si>
    <t>CSP PKG</t>
  </si>
  <si>
    <t>Function Highlight Control</t>
  </si>
  <si>
    <t>Color Legend</t>
  </si>
  <si>
    <t>Show ( Y/N)</t>
  </si>
  <si>
    <t>IOS</t>
  </si>
  <si>
    <t>IO Slave</t>
  </si>
  <si>
    <t>Yes</t>
  </si>
  <si>
    <t>IOM0</t>
  </si>
  <si>
    <t>IO Master 0</t>
  </si>
  <si>
    <t>IOM1</t>
  </si>
  <si>
    <t>IO Master 1</t>
  </si>
  <si>
    <t xml:space="preserve">Please refer to the SoC datasheet for full list of requirements and recommendations. </t>
  </si>
  <si>
    <t>IOM2</t>
  </si>
  <si>
    <t>IO Master 2</t>
  </si>
  <si>
    <t>Please visit contentportal.ambiq.com</t>
  </si>
  <si>
    <t>IOM3</t>
  </si>
  <si>
    <t>IO Master 3</t>
  </si>
  <si>
    <t>IOM4</t>
  </si>
  <si>
    <t>IO Master 4</t>
  </si>
  <si>
    <t>IOM5</t>
  </si>
  <si>
    <t>IO Master 5</t>
  </si>
  <si>
    <t>NMNCEx</t>
  </si>
  <si>
    <t>Chip Selects for MSPI</t>
  </si>
  <si>
    <t>MSPI</t>
  </si>
  <si>
    <t>MSPI0, MSPI1, and MSPI2</t>
  </si>
  <si>
    <t>NCEx</t>
  </si>
  <si>
    <t>Chip Selects for IOM SPI</t>
  </si>
  <si>
    <t>UART0</t>
  </si>
  <si>
    <t>NOTE: All NCE pins may be used as chip select for IOM SPI, but not for MSPI</t>
  </si>
  <si>
    <t>UART1</t>
  </si>
  <si>
    <t>Each MSPI has two pin capable of being chip select, labeled MNCEn_0 and MNCEn_1</t>
  </si>
  <si>
    <t>COEX</t>
  </si>
  <si>
    <t>Radio Coexistence Signals</t>
  </si>
  <si>
    <t>Display</t>
  </si>
  <si>
    <t>Serial and Parallel Display Interfaces</t>
  </si>
  <si>
    <t>SDIO</t>
  </si>
  <si>
    <t>SDIO Interface</t>
  </si>
  <si>
    <t>CT</t>
  </si>
  <si>
    <t>Counter/Timers</t>
  </si>
  <si>
    <t>CLKOUT</t>
  </si>
  <si>
    <t>Clock output</t>
  </si>
  <si>
    <t>Analog</t>
  </si>
  <si>
    <t>Analog Modules (ADC, VCOMP)</t>
  </si>
  <si>
    <t>Dig Audio</t>
  </si>
  <si>
    <t>Digital Audio (PDM, I2S,, MILLI)</t>
  </si>
  <si>
    <t>Debug</t>
  </si>
  <si>
    <t>Reserved</t>
  </si>
  <si>
    <t>Reserved / Test</t>
  </si>
  <si>
    <t>No</t>
  </si>
  <si>
    <t>Bold</t>
  </si>
  <si>
    <t>Highlight Selected Pad Functions</t>
  </si>
  <si>
    <t>Grey</t>
  </si>
  <si>
    <t>Shade unselected Pad Functions</t>
  </si>
  <si>
    <t>NOTE: All VDDHn rails must be provided power in their specified voltage range even if no GPIO within that domain are used.</t>
  </si>
  <si>
    <t>Apollo5 
Function 
Used</t>
  </si>
  <si>
    <t>GPIO Type</t>
  </si>
  <si>
    <t xml:space="preserve">Deeper Sleep Wake
</t>
  </si>
  <si>
    <t>J4</t>
  </si>
  <si>
    <t>J6</t>
  </si>
  <si>
    <t>PAD0</t>
  </si>
  <si>
    <t>SWTRACECLK</t>
  </si>
  <si>
    <t>SLFDSCK</t>
  </si>
  <si>
    <t>DISP_QSPI_D0</t>
  </si>
  <si>
    <t>GPIO0</t>
  </si>
  <si>
    <t>DISP_SPI_SD</t>
  </si>
  <si>
    <t>DISP_SPI_SDO</t>
  </si>
  <si>
    <t>CT0</t>
  </si>
  <si>
    <t>NCE0</t>
  </si>
  <si>
    <t/>
  </si>
  <si>
    <t>FPIO0</t>
  </si>
  <si>
    <t>SLFDSCL</t>
  </si>
  <si>
    <t>DISP_QSPI_D0_OUT</t>
  </si>
  <si>
    <t>High Speed</t>
  </si>
  <si>
    <t>G6</t>
  </si>
  <si>
    <t>H6</t>
  </si>
  <si>
    <t>PAD1</t>
  </si>
  <si>
    <t>SWTRACE0</t>
  </si>
  <si>
    <t>SLFDMOSI</t>
  </si>
  <si>
    <t>DISP_QSPI_D1</t>
  </si>
  <si>
    <t>GPIO1</t>
  </si>
  <si>
    <t>DISP_SPI_DCX</t>
  </si>
  <si>
    <t>CT1</t>
  </si>
  <si>
    <t>NCE1</t>
  </si>
  <si>
    <t>UART0_TX</t>
  </si>
  <si>
    <t>UART1_CTS</t>
  </si>
  <si>
    <t>FPIO1</t>
  </si>
  <si>
    <t>SLFDSDAWIR3</t>
  </si>
  <si>
    <t>H5</t>
  </si>
  <si>
    <t>J5</t>
  </si>
  <si>
    <t>PAD2</t>
  </si>
  <si>
    <t>SWTRACE1</t>
  </si>
  <si>
    <t>SLFDMISO</t>
  </si>
  <si>
    <t>DISP_QSPI_SCK</t>
  </si>
  <si>
    <t>GPIO2</t>
  </si>
  <si>
    <t>DISP_SPI_SCK</t>
  </si>
  <si>
    <t>CT2</t>
  </si>
  <si>
    <t>NCE2</t>
  </si>
  <si>
    <t>UART0_RX</t>
  </si>
  <si>
    <t>UART1_RTS</t>
  </si>
  <si>
    <t>FPIO2</t>
  </si>
  <si>
    <t>XT_EXT</t>
  </si>
  <si>
    <t>PAD3</t>
  </si>
  <si>
    <t>SWTRACE2</t>
  </si>
  <si>
    <t>SLFDnCE</t>
  </si>
  <si>
    <t>DISP_QSPI_D2</t>
  </si>
  <si>
    <t>GPIO3</t>
  </si>
  <si>
    <t>DISP_SPI_SDI</t>
  </si>
  <si>
    <t>CT3</t>
  </si>
  <si>
    <t>NCE3</t>
  </si>
  <si>
    <t>FPIO3</t>
  </si>
  <si>
    <t>LFRC_EXT</t>
  </si>
  <si>
    <t>G5</t>
  </si>
  <si>
    <t>PAD4</t>
  </si>
  <si>
    <t>SWTRACE3</t>
  </si>
  <si>
    <t>SLFDINT</t>
  </si>
  <si>
    <t>DISP_QSPI_D3</t>
  </si>
  <si>
    <t>GPIO4</t>
  </si>
  <si>
    <t>DISP_SPI_RST</t>
  </si>
  <si>
    <t>CT4</t>
  </si>
  <si>
    <t>NCE4</t>
  </si>
  <si>
    <t>UART1_TX</t>
  </si>
  <si>
    <t>UART0_CTS</t>
  </si>
  <si>
    <t>FPIO4</t>
  </si>
  <si>
    <t>HFRC_EXT</t>
  </si>
  <si>
    <t>D3</t>
  </si>
  <si>
    <t>E9</t>
  </si>
  <si>
    <t>PAD5</t>
  </si>
  <si>
    <t>M0SCL</t>
  </si>
  <si>
    <t>M0SCK</t>
  </si>
  <si>
    <t>PDMI2S0_SDOUT</t>
  </si>
  <si>
    <t>GPIO5</t>
  </si>
  <si>
    <t>32KHzXT</t>
  </si>
  <si>
    <t>CT5</t>
  </si>
  <si>
    <t>NCE5</t>
  </si>
  <si>
    <t>UART1_RX</t>
  </si>
  <si>
    <t>UART0_RTS</t>
  </si>
  <si>
    <t>FPIO5</t>
  </si>
  <si>
    <t>I2S0_SDOUT</t>
  </si>
  <si>
    <t>I2S0_DATA</t>
  </si>
  <si>
    <t>Low Power</t>
  </si>
  <si>
    <t>●</t>
  </si>
  <si>
    <t>E3</t>
  </si>
  <si>
    <t>D8</t>
  </si>
  <si>
    <t>PAD6</t>
  </si>
  <si>
    <t>M0SDAWIR3</t>
  </si>
  <si>
    <t>M0MOSI</t>
  </si>
  <si>
    <t>PDMI2S0_WS</t>
  </si>
  <si>
    <t>GPIO6</t>
  </si>
  <si>
    <t>CT6</t>
  </si>
  <si>
    <t>NCE6</t>
  </si>
  <si>
    <t>FPIO6</t>
  </si>
  <si>
    <t>I2S0_WS</t>
  </si>
  <si>
    <t>D2</t>
  </si>
  <si>
    <t>D9</t>
  </si>
  <si>
    <t>PAD7</t>
  </si>
  <si>
    <t>M0MISO</t>
  </si>
  <si>
    <t>VCMPO</t>
  </si>
  <si>
    <t>GPIO7</t>
  </si>
  <si>
    <t>TRIG0</t>
  </si>
  <si>
    <t>CT7</t>
  </si>
  <si>
    <t>NCE7</t>
  </si>
  <si>
    <t>FPIO7</t>
  </si>
  <si>
    <t>I2S0_SDIN</t>
  </si>
  <si>
    <t>A5</t>
  </si>
  <si>
    <t>B8</t>
  </si>
  <si>
    <t>PAD8</t>
  </si>
  <si>
    <t>CMPRF1</t>
  </si>
  <si>
    <t>M1SCL</t>
  </si>
  <si>
    <t>M1SCK</t>
  </si>
  <si>
    <t>GPIO8</t>
  </si>
  <si>
    <t>TRIG1</t>
  </si>
  <si>
    <t>CT8</t>
  </si>
  <si>
    <t>NCE8</t>
  </si>
  <si>
    <t>FPIO8</t>
  </si>
  <si>
    <t>C4</t>
  </si>
  <si>
    <t>A8</t>
  </si>
  <si>
    <t>PAD9</t>
  </si>
  <si>
    <t>CMPRF0</t>
  </si>
  <si>
    <t>M1SDAWIR3</t>
  </si>
  <si>
    <t>M1MOSI</t>
  </si>
  <si>
    <t>GPIO9</t>
  </si>
  <si>
    <t>TRIG2</t>
  </si>
  <si>
    <t>CT9</t>
  </si>
  <si>
    <t>NCE9</t>
  </si>
  <si>
    <t>FPIO9</t>
  </si>
  <si>
    <t>C5</t>
  </si>
  <si>
    <t>B7</t>
  </si>
  <si>
    <t>PAD10</t>
  </si>
  <si>
    <t>CMPIN0</t>
  </si>
  <si>
    <t>M1MISO</t>
  </si>
  <si>
    <t>PDMI2S0_CLK</t>
  </si>
  <si>
    <t>GPIO10</t>
  </si>
  <si>
    <t>TRIG3</t>
  </si>
  <si>
    <t>CT10</t>
  </si>
  <si>
    <t>NCE10</t>
  </si>
  <si>
    <t>FPIO10</t>
  </si>
  <si>
    <t>I2S0_CLK</t>
  </si>
  <si>
    <t>C8</t>
  </si>
  <si>
    <t>PAD11</t>
  </si>
  <si>
    <t>CMPIN1</t>
  </si>
  <si>
    <t>GPIO11</t>
  </si>
  <si>
    <t>CT11</t>
  </si>
  <si>
    <t>NCE11</t>
  </si>
  <si>
    <t>FPIO11</t>
  </si>
  <si>
    <t>C7</t>
  </si>
  <si>
    <t>PAD12</t>
  </si>
  <si>
    <t>ADCSE7</t>
  </si>
  <si>
    <t>GPIO12</t>
  </si>
  <si>
    <t>CMPRF2</t>
  </si>
  <si>
    <t>CT12</t>
  </si>
  <si>
    <t>NCE12</t>
  </si>
  <si>
    <t>FPIO12</t>
  </si>
  <si>
    <t>C6</t>
  </si>
  <si>
    <t>PAD13</t>
  </si>
  <si>
    <t>ADCSE6</t>
  </si>
  <si>
    <t>GPIO13</t>
  </si>
  <si>
    <t>CT13</t>
  </si>
  <si>
    <t>NCE13</t>
  </si>
  <si>
    <t>FPIO13</t>
  </si>
  <si>
    <t>D5</t>
  </si>
  <si>
    <t>PAD14</t>
  </si>
  <si>
    <t>ADCSE5</t>
  </si>
  <si>
    <t>GPIO14</t>
  </si>
  <si>
    <t>CT14</t>
  </si>
  <si>
    <t>NCE14</t>
  </si>
  <si>
    <t>FPIO14</t>
  </si>
  <si>
    <t>D4</t>
  </si>
  <si>
    <t>PAD15</t>
  </si>
  <si>
    <t>ADCSE4</t>
  </si>
  <si>
    <t>REFCLK_EXT</t>
  </si>
  <si>
    <t>GPIO15</t>
  </si>
  <si>
    <t>CT15</t>
  </si>
  <si>
    <t>NCE15</t>
  </si>
  <si>
    <t>FPIO15</t>
  </si>
  <si>
    <t>B6</t>
  </si>
  <si>
    <t>B5</t>
  </si>
  <si>
    <t>PAD16</t>
  </si>
  <si>
    <t>ADCSE3</t>
  </si>
  <si>
    <t>EN192MHz</t>
  </si>
  <si>
    <t>GPIO16</t>
  </si>
  <si>
    <t>CT16</t>
  </si>
  <si>
    <t>NCE16</t>
  </si>
  <si>
    <t>FPIO16</t>
  </si>
  <si>
    <t>PAD17</t>
  </si>
  <si>
    <t>ADCSE2</t>
  </si>
  <si>
    <t>CLK192MHz</t>
  </si>
  <si>
    <t>GPIO17</t>
  </si>
  <si>
    <t>CT17</t>
  </si>
  <si>
    <t>NCE17</t>
  </si>
  <si>
    <t>FPIO17</t>
  </si>
  <si>
    <t>A6</t>
  </si>
  <si>
    <t>G9</t>
  </si>
  <si>
    <t>PAD18</t>
  </si>
  <si>
    <t>ADCSE1</t>
  </si>
  <si>
    <t>ANATEST2</t>
  </si>
  <si>
    <t>GPIO18</t>
  </si>
  <si>
    <t>CT18</t>
  </si>
  <si>
    <t>NCE18</t>
  </si>
  <si>
    <t>FPIO18</t>
  </si>
  <si>
    <t>C3</t>
  </si>
  <si>
    <t>F9</t>
  </si>
  <si>
    <t>PAD19</t>
  </si>
  <si>
    <t>ADCSE0</t>
  </si>
  <si>
    <t>ANATEST1</t>
  </si>
  <si>
    <t>GPIO19</t>
  </si>
  <si>
    <t>CT19</t>
  </si>
  <si>
    <t>NCE19</t>
  </si>
  <si>
    <t>FPIO19</t>
  </si>
  <si>
    <t>D7</t>
  </si>
  <si>
    <t>D6</t>
  </si>
  <si>
    <t>PAD20</t>
  </si>
  <si>
    <t>SWD Debug signal.  Connect to debug header.  10K pull-down</t>
  </si>
  <si>
    <t>SWDCK</t>
  </si>
  <si>
    <t>GPIO20</t>
  </si>
  <si>
    <t>CT20</t>
  </si>
  <si>
    <t>NCE20</t>
  </si>
  <si>
    <t>FPIO20</t>
  </si>
  <si>
    <t>PAD21</t>
  </si>
  <si>
    <t>SWD Debug signal.  Connect to debug header.  10K pull-up</t>
  </si>
  <si>
    <t>SWDIO</t>
  </si>
  <si>
    <t>GPIO21</t>
  </si>
  <si>
    <t>CT21</t>
  </si>
  <si>
    <t>NCE21</t>
  </si>
  <si>
    <t>FPIO21</t>
  </si>
  <si>
    <t>Standard</t>
  </si>
  <si>
    <t>M10</t>
  </si>
  <si>
    <t>PAD22</t>
  </si>
  <si>
    <t>M5SCL</t>
  </si>
  <si>
    <t>M5SCK</t>
  </si>
  <si>
    <t>GPIO22</t>
  </si>
  <si>
    <t>SWO</t>
  </si>
  <si>
    <t>CT22</t>
  </si>
  <si>
    <t>NCE22</t>
  </si>
  <si>
    <t>FPIO22</t>
  </si>
  <si>
    <t>H7</t>
  </si>
  <si>
    <t>M11</t>
  </si>
  <si>
    <t>PAD23</t>
  </si>
  <si>
    <t>M5SDAWIR3</t>
  </si>
  <si>
    <t>M5MOSI</t>
  </si>
  <si>
    <t>BTDM_RXEN</t>
  </si>
  <si>
    <t>GPIO23</t>
  </si>
  <si>
    <t>CT23</t>
  </si>
  <si>
    <t>NCE23</t>
  </si>
  <si>
    <t>FPIO23</t>
  </si>
  <si>
    <t>ST_WCI_2W_RXD</t>
  </si>
  <si>
    <t>G7</t>
  </si>
  <si>
    <t>L11</t>
  </si>
  <si>
    <t>PAD24</t>
  </si>
  <si>
    <t>M5MISO</t>
  </si>
  <si>
    <t>BTDM_TXEN</t>
  </si>
  <si>
    <t>GPIO24</t>
  </si>
  <si>
    <t>CT24</t>
  </si>
  <si>
    <t>NCE24</t>
  </si>
  <si>
    <t>FPIO24</t>
  </si>
  <si>
    <t>ST_WCI_1W_RXD</t>
  </si>
  <si>
    <t>ST_WCI_2W_TXD</t>
  </si>
  <si>
    <t>J11</t>
  </si>
  <si>
    <t>E10</t>
  </si>
  <si>
    <t>PAD25</t>
  </si>
  <si>
    <t>M2SCL</t>
  </si>
  <si>
    <t>M2SCK</t>
  </si>
  <si>
    <t>GPIO25</t>
  </si>
  <si>
    <t>CT25</t>
  </si>
  <si>
    <t>NCE25</t>
  </si>
  <si>
    <t>FPIO25</t>
  </si>
  <si>
    <t>J10</t>
  </si>
  <si>
    <t>D10</t>
  </si>
  <si>
    <t>PAD26</t>
  </si>
  <si>
    <t>M2SDAWIR3</t>
  </si>
  <si>
    <t>M2MOSI</t>
  </si>
  <si>
    <t>GPIO26</t>
  </si>
  <si>
    <t>SWTRACECTL</t>
  </si>
  <si>
    <t>CT26</t>
  </si>
  <si>
    <t>NCE26</t>
  </si>
  <si>
    <t>FPIO26</t>
  </si>
  <si>
    <t>J9</t>
  </si>
  <si>
    <t>E11</t>
  </si>
  <si>
    <t>PAD27</t>
  </si>
  <si>
    <t>M2MISO</t>
  </si>
  <si>
    <t>I2S0_MCLK</t>
  </si>
  <si>
    <t>GPIO27</t>
  </si>
  <si>
    <t>CT27</t>
  </si>
  <si>
    <t>NCE27</t>
  </si>
  <si>
    <t>FPIO27</t>
  </si>
  <si>
    <t>K5</t>
  </si>
  <si>
    <t>PAD28</t>
  </si>
  <si>
    <t>SWO for SBL bootloader status - Please dedicate as SWO debug signal, and route to header or test point</t>
  </si>
  <si>
    <t>GPIO28</t>
  </si>
  <si>
    <t>CT28</t>
  </si>
  <si>
    <t>NCE28</t>
  </si>
  <si>
    <t>FPIO28</t>
  </si>
  <si>
    <t>K11</t>
  </si>
  <si>
    <t>L6</t>
  </si>
  <si>
    <t>PAD29</t>
  </si>
  <si>
    <t>M3SCL</t>
  </si>
  <si>
    <t>M3SCK</t>
  </si>
  <si>
    <t>GPIO29</t>
  </si>
  <si>
    <t>CT29</t>
  </si>
  <si>
    <t>NCE29</t>
  </si>
  <si>
    <t>FPIO29</t>
  </si>
  <si>
    <t>K10</t>
  </si>
  <si>
    <t>M7</t>
  </si>
  <si>
    <t>PAD30</t>
  </si>
  <si>
    <t>M3SDAWIR3</t>
  </si>
  <si>
    <t>M3MOSI</t>
  </si>
  <si>
    <t>GPIO30</t>
  </si>
  <si>
    <t>CT30</t>
  </si>
  <si>
    <t>NCE30</t>
  </si>
  <si>
    <t>FPIO30</t>
  </si>
  <si>
    <t>K9</t>
  </si>
  <si>
    <t>K6</t>
  </si>
  <si>
    <t>PAD31</t>
  </si>
  <si>
    <t>M3MISO</t>
  </si>
  <si>
    <t>GPIO31</t>
  </si>
  <si>
    <t>COEX_GRANT</t>
  </si>
  <si>
    <t>CT31</t>
  </si>
  <si>
    <t>NCE31</t>
  </si>
  <si>
    <t>FPIO31</t>
  </si>
  <si>
    <t>K8</t>
  </si>
  <si>
    <t>K4</t>
  </si>
  <si>
    <t>PAD32</t>
  </si>
  <si>
    <t>M4SCL</t>
  </si>
  <si>
    <t>M4SCK</t>
  </si>
  <si>
    <t>GPIO32</t>
  </si>
  <si>
    <t>COEX_REQ</t>
  </si>
  <si>
    <t>CT32</t>
  </si>
  <si>
    <t>NCE32</t>
  </si>
  <si>
    <t>FPIO32</t>
  </si>
  <si>
    <t>J8</t>
  </si>
  <si>
    <t>L4</t>
  </si>
  <si>
    <t>PAD33</t>
  </si>
  <si>
    <t>M4SDAWIR3</t>
  </si>
  <si>
    <t>M4MOSI</t>
  </si>
  <si>
    <t>GPIO33</t>
  </si>
  <si>
    <t>COEX_PRIORITY</t>
  </si>
  <si>
    <t>CT33</t>
  </si>
  <si>
    <t>NCE33</t>
  </si>
  <si>
    <t>FPIO33</t>
  </si>
  <si>
    <t>J7</t>
  </si>
  <si>
    <t>L5</t>
  </si>
  <si>
    <t>PAD34</t>
  </si>
  <si>
    <t>M4MISO</t>
  </si>
  <si>
    <t>GPIO34</t>
  </si>
  <si>
    <t>COEX_FREQ</t>
  </si>
  <si>
    <t>CT34</t>
  </si>
  <si>
    <t>NCE34</t>
  </si>
  <si>
    <t>FPIO34</t>
  </si>
  <si>
    <t>G8</t>
  </si>
  <si>
    <t>H2</t>
  </si>
  <si>
    <t>PAD35</t>
  </si>
  <si>
    <t>MSPI0_8</t>
  </si>
  <si>
    <t>GPIO35</t>
  </si>
  <si>
    <t>CT35</t>
  </si>
  <si>
    <t>NCE35</t>
  </si>
  <si>
    <t>FPIO35</t>
  </si>
  <si>
    <t>H3</t>
  </si>
  <si>
    <t>PAD36</t>
  </si>
  <si>
    <t>MSPI0_0</t>
  </si>
  <si>
    <t>GPIO36</t>
  </si>
  <si>
    <t>CT36</t>
  </si>
  <si>
    <t>NCE36</t>
  </si>
  <si>
    <t>FPIO36</t>
  </si>
  <si>
    <t>F7</t>
  </si>
  <si>
    <t>G1</t>
  </si>
  <si>
    <t>PAD37</t>
  </si>
  <si>
    <t>MSPI0_1</t>
  </si>
  <si>
    <t>GPIO37</t>
  </si>
  <si>
    <t>CT37</t>
  </si>
  <si>
    <t>NCE37</t>
  </si>
  <si>
    <t>FPIO37</t>
  </si>
  <si>
    <t>F8</t>
  </si>
  <si>
    <t>G2</t>
  </si>
  <si>
    <t>PAD38</t>
  </si>
  <si>
    <t>MSPI0_2</t>
  </si>
  <si>
    <t>GPIO38</t>
  </si>
  <si>
    <t>CT38</t>
  </si>
  <si>
    <t>NCE38</t>
  </si>
  <si>
    <t>FPIO38</t>
  </si>
  <si>
    <t>G4</t>
  </si>
  <si>
    <t>PAD39</t>
  </si>
  <si>
    <t>MSPI0_3</t>
  </si>
  <si>
    <t>GPIO39</t>
  </si>
  <si>
    <t>CT39</t>
  </si>
  <si>
    <t>NCE39</t>
  </si>
  <si>
    <t>FPIO39</t>
  </si>
  <si>
    <t>H12</t>
  </si>
  <si>
    <t>PAD40</t>
  </si>
  <si>
    <t>MNCE1_0</t>
  </si>
  <si>
    <t>GPIO40</t>
  </si>
  <si>
    <t>CT40</t>
  </si>
  <si>
    <t>NCE40</t>
  </si>
  <si>
    <t>FPIO40</t>
  </si>
  <si>
    <t>PAD41</t>
  </si>
  <si>
    <t>MNCE2_0</t>
  </si>
  <si>
    <t>GPIO41</t>
  </si>
  <si>
    <t>CT41</t>
  </si>
  <si>
    <t>NCE41</t>
  </si>
  <si>
    <t>FPIO41</t>
  </si>
  <si>
    <t>G11</t>
  </si>
  <si>
    <t>PAD42</t>
  </si>
  <si>
    <t>MNCE1_1</t>
  </si>
  <si>
    <t>DISP_TE</t>
  </si>
  <si>
    <t>GPIO42</t>
  </si>
  <si>
    <t>CT42</t>
  </si>
  <si>
    <t>NCE42</t>
  </si>
  <si>
    <t>FPIO42</t>
  </si>
  <si>
    <t>J2</t>
  </si>
  <si>
    <t>B11</t>
  </si>
  <si>
    <t>PAD43</t>
  </si>
  <si>
    <t>SDIF1_DAT4</t>
  </si>
  <si>
    <t>GPIO43</t>
  </si>
  <si>
    <t>CT43</t>
  </si>
  <si>
    <t>NCE43</t>
  </si>
  <si>
    <t>FPIO43</t>
  </si>
  <si>
    <t>D11</t>
  </si>
  <si>
    <t>PAD44</t>
  </si>
  <si>
    <t>SDIF1_DAT5</t>
  </si>
  <si>
    <t>GPIO44</t>
  </si>
  <si>
    <t>CT44</t>
  </si>
  <si>
    <t>NCE44</t>
  </si>
  <si>
    <t>FPIO44</t>
  </si>
  <si>
    <t>B13</t>
  </si>
  <si>
    <t>PAD45</t>
  </si>
  <si>
    <t>SDIF1_DAT6</t>
  </si>
  <si>
    <t>GPIO45</t>
  </si>
  <si>
    <t>CT45</t>
  </si>
  <si>
    <t>NCE45</t>
  </si>
  <si>
    <t>FPIO45</t>
  </si>
  <si>
    <t>F2</t>
  </si>
  <si>
    <t>C13</t>
  </si>
  <si>
    <t>PAD46</t>
  </si>
  <si>
    <t>SDIF1_DAT7</t>
  </si>
  <si>
    <t>GPIO46</t>
  </si>
  <si>
    <t>CT46</t>
  </si>
  <si>
    <t>NCE46</t>
  </si>
  <si>
    <t>FPIO46</t>
  </si>
  <si>
    <t>H11</t>
  </si>
  <si>
    <t>PAD47</t>
  </si>
  <si>
    <t>MSPI1_4</t>
  </si>
  <si>
    <t>GPIO47</t>
  </si>
  <si>
    <t>CT47</t>
  </si>
  <si>
    <t>NCE47</t>
  </si>
  <si>
    <t>FPIO47</t>
  </si>
  <si>
    <t>PAD48</t>
  </si>
  <si>
    <t>MSPI1_0</t>
  </si>
  <si>
    <t>GPIO48</t>
  </si>
  <si>
    <t>CT48</t>
  </si>
  <si>
    <t>NCE48</t>
  </si>
  <si>
    <t>FPIO48</t>
  </si>
  <si>
    <t>PAD49</t>
  </si>
  <si>
    <t>MSPI1_1</t>
  </si>
  <si>
    <t>GPIO49</t>
  </si>
  <si>
    <t>CT49</t>
  </si>
  <si>
    <t>NCE49</t>
  </si>
  <si>
    <t>FPIO49</t>
  </si>
  <si>
    <t>J12</t>
  </si>
  <si>
    <t>PAD50</t>
  </si>
  <si>
    <t>MSPI1_2</t>
  </si>
  <si>
    <t>GPIO50</t>
  </si>
  <si>
    <t>CT50</t>
  </si>
  <si>
    <t>NCE50</t>
  </si>
  <si>
    <t>FPIO50</t>
  </si>
  <si>
    <t>PAD51</t>
  </si>
  <si>
    <t>MSPI1_3</t>
  </si>
  <si>
    <t>GPIO51</t>
  </si>
  <si>
    <t>CT51</t>
  </si>
  <si>
    <t>NCE51</t>
  </si>
  <si>
    <t>FPIO51</t>
  </si>
  <si>
    <t>PAD52</t>
  </si>
  <si>
    <t>MSPI1_5</t>
  </si>
  <si>
    <t>GPIO52</t>
  </si>
  <si>
    <t>CT52</t>
  </si>
  <si>
    <t>NCE52</t>
  </si>
  <si>
    <t>FPIO52</t>
  </si>
  <si>
    <t>PAD53</t>
  </si>
  <si>
    <t>MSPI2_8</t>
  </si>
  <si>
    <t>GPIO53</t>
  </si>
  <si>
    <t>CT53</t>
  </si>
  <si>
    <t>NCE53</t>
  </si>
  <si>
    <t>FPIO53</t>
  </si>
  <si>
    <t>E2</t>
  </si>
  <si>
    <t>PAD54</t>
  </si>
  <si>
    <t>MSPI2_0</t>
  </si>
  <si>
    <t>GPIO54</t>
  </si>
  <si>
    <t>CT54</t>
  </si>
  <si>
    <t>NCE54</t>
  </si>
  <si>
    <t>FPIO54</t>
  </si>
  <si>
    <t>E1</t>
  </si>
  <si>
    <t>PAD55</t>
  </si>
  <si>
    <t>MSPI2_1</t>
  </si>
  <si>
    <t>GPIO55</t>
  </si>
  <si>
    <t>CT55</t>
  </si>
  <si>
    <t>NCE55</t>
  </si>
  <si>
    <t>FPIO55</t>
  </si>
  <si>
    <t>E4</t>
  </si>
  <si>
    <t>PAD56</t>
  </si>
  <si>
    <t>MSPI2_2</t>
  </si>
  <si>
    <t>GPIO56</t>
  </si>
  <si>
    <t>CT56</t>
  </si>
  <si>
    <t>NCE56</t>
  </si>
  <si>
    <t>FPIO56</t>
  </si>
  <si>
    <t>PAD57</t>
  </si>
  <si>
    <t>MSPI2_3</t>
  </si>
  <si>
    <t>GPIO57</t>
  </si>
  <si>
    <t>CT57</t>
  </si>
  <si>
    <t>NCE57</t>
  </si>
  <si>
    <t>FPIO57</t>
  </si>
  <si>
    <t>PAD58</t>
  </si>
  <si>
    <t>MSPI2_9</t>
  </si>
  <si>
    <t>GPIO58</t>
  </si>
  <si>
    <t>CT58</t>
  </si>
  <si>
    <t>NCE58</t>
  </si>
  <si>
    <t>FPIO58</t>
  </si>
  <si>
    <t>H4</t>
  </si>
  <si>
    <t>C11</t>
  </si>
  <si>
    <t>PAD59</t>
  </si>
  <si>
    <t>SDIF1_DAT0</t>
  </si>
  <si>
    <t>GPIO59</t>
  </si>
  <si>
    <t>CT59</t>
  </si>
  <si>
    <t>NCE59</t>
  </si>
  <si>
    <t>FPIO59</t>
  </si>
  <si>
    <t>B12</t>
  </si>
  <si>
    <t>PAD60</t>
  </si>
  <si>
    <t>SDIF1_DAT1</t>
  </si>
  <si>
    <t>GPIO60</t>
  </si>
  <si>
    <t>CT60</t>
  </si>
  <si>
    <t>NCE60</t>
  </si>
  <si>
    <t>FPIO60</t>
  </si>
  <si>
    <t>J3</t>
  </si>
  <si>
    <t>A11</t>
  </si>
  <si>
    <t>PAD61</t>
  </si>
  <si>
    <t>SDIF1_DAT2</t>
  </si>
  <si>
    <t>GPIO61</t>
  </si>
  <si>
    <t>CT61</t>
  </si>
  <si>
    <t>NCE61</t>
  </si>
  <si>
    <t>FPIO61</t>
  </si>
  <si>
    <t>A12</t>
  </si>
  <si>
    <t>PAD62</t>
  </si>
  <si>
    <t>SDIF1_DAT3</t>
  </si>
  <si>
    <t>GPIO62</t>
  </si>
  <si>
    <t>CT62</t>
  </si>
  <si>
    <t>NCE62</t>
  </si>
  <si>
    <t>FPIO62</t>
  </si>
  <si>
    <t>G3</t>
  </si>
  <si>
    <t>C12</t>
  </si>
  <si>
    <t>PAD63</t>
  </si>
  <si>
    <t>SDIF1_CLKOUT</t>
  </si>
  <si>
    <t>GPIO63</t>
  </si>
  <si>
    <t>CT63</t>
  </si>
  <si>
    <t>NCE63</t>
  </si>
  <si>
    <t>FPIO63</t>
  </si>
  <si>
    <t>F3</t>
  </si>
  <si>
    <t>A13</t>
  </si>
  <si>
    <t>PAD64</t>
  </si>
  <si>
    <t>SDIF1_CMD</t>
  </si>
  <si>
    <t>GPIO64</t>
  </si>
  <si>
    <t>CT64</t>
  </si>
  <si>
    <t>NCE64</t>
  </si>
  <si>
    <t>FPIO64</t>
  </si>
  <si>
    <t>F1</t>
  </si>
  <si>
    <t>PAD65</t>
  </si>
  <si>
    <t>MSPI0_4</t>
  </si>
  <si>
    <t>GPIO65</t>
  </si>
  <si>
    <t>CT65</t>
  </si>
  <si>
    <t>NCE65</t>
  </si>
  <si>
    <t>FPIO65</t>
  </si>
  <si>
    <t>E8</t>
  </si>
  <si>
    <t>PAD66</t>
  </si>
  <si>
    <t>MSPI0_5</t>
  </si>
  <si>
    <t>GPIO66</t>
  </si>
  <si>
    <t>CT66</t>
  </si>
  <si>
    <t>NCE66</t>
  </si>
  <si>
    <t>FPIO66</t>
  </si>
  <si>
    <t>PAD67</t>
  </si>
  <si>
    <t>MSPI0_6</t>
  </si>
  <si>
    <t>GPIO67</t>
  </si>
  <si>
    <t>CT67</t>
  </si>
  <si>
    <t>NCE67</t>
  </si>
  <si>
    <t>FPIO67</t>
  </si>
  <si>
    <t>F4</t>
  </si>
  <si>
    <t>PAD68</t>
  </si>
  <si>
    <t>MSPI0_7</t>
  </si>
  <si>
    <t>GPIO68</t>
  </si>
  <si>
    <t>CT68</t>
  </si>
  <si>
    <t>NCE68</t>
  </si>
  <si>
    <t>FPIO68</t>
  </si>
  <si>
    <t>PAD69</t>
  </si>
  <si>
    <t>MSPI0_10</t>
  </si>
  <si>
    <t>GPIO69</t>
  </si>
  <si>
    <t>CT69</t>
  </si>
  <si>
    <t>NCE69</t>
  </si>
  <si>
    <t>FPIO69</t>
  </si>
  <si>
    <t>F11</t>
  </si>
  <si>
    <t>PAD70</t>
  </si>
  <si>
    <t>MSPI0_11</t>
  </si>
  <si>
    <t>GPIO70</t>
  </si>
  <si>
    <t>CT70</t>
  </si>
  <si>
    <t>NCE70</t>
  </si>
  <si>
    <t>FPIO70</t>
  </si>
  <si>
    <t>F10</t>
  </si>
  <si>
    <t>J1</t>
  </si>
  <si>
    <t>PAD71</t>
  </si>
  <si>
    <t>MSPI0_12</t>
  </si>
  <si>
    <t>GPIO71</t>
  </si>
  <si>
    <t>CT71</t>
  </si>
  <si>
    <t>NCE71</t>
  </si>
  <si>
    <t>FPIO71</t>
  </si>
  <si>
    <t>K3</t>
  </si>
  <si>
    <t>PAD72</t>
  </si>
  <si>
    <t>MSPI0_13</t>
  </si>
  <si>
    <t>GPIO72</t>
  </si>
  <si>
    <t>CT72</t>
  </si>
  <si>
    <t>NCE72</t>
  </si>
  <si>
    <t>FPIO72</t>
  </si>
  <si>
    <t>G10</t>
  </si>
  <si>
    <t>K2</t>
  </si>
  <si>
    <t>PAD73</t>
  </si>
  <si>
    <t>MSPI0_14</t>
  </si>
  <si>
    <t>GPIO73</t>
  </si>
  <si>
    <t>MSPI2_4</t>
  </si>
  <si>
    <t>CT73</t>
  </si>
  <si>
    <t>NCE73</t>
  </si>
  <si>
    <t>FPIO73</t>
  </si>
  <si>
    <t>K1</t>
  </si>
  <si>
    <t>PAD74</t>
  </si>
  <si>
    <t>MSPI0_15</t>
  </si>
  <si>
    <t>GPIO74</t>
  </si>
  <si>
    <t>MSPI2_5</t>
  </si>
  <si>
    <t>CT74</t>
  </si>
  <si>
    <t>NCE74</t>
  </si>
  <si>
    <t>FPIO74</t>
  </si>
  <si>
    <t>H8</t>
  </si>
  <si>
    <t>L3</t>
  </si>
  <si>
    <t>PAD75</t>
  </si>
  <si>
    <t>MSPI0_16</t>
  </si>
  <si>
    <t>GPIO75</t>
  </si>
  <si>
    <t>MSPI2_6</t>
  </si>
  <si>
    <t>CT75</t>
  </si>
  <si>
    <t>NCE75</t>
  </si>
  <si>
    <t>FPIO75</t>
  </si>
  <si>
    <t>H9</t>
  </si>
  <si>
    <t>L2</t>
  </si>
  <si>
    <t>PAD76</t>
  </si>
  <si>
    <t>MSPI0_17</t>
  </si>
  <si>
    <t>GPIO76</t>
  </si>
  <si>
    <t>MSPI2_7</t>
  </si>
  <si>
    <t>CT76</t>
  </si>
  <si>
    <t>NCE76</t>
  </si>
  <si>
    <t>FPIO76</t>
  </si>
  <si>
    <t>H10</t>
  </si>
  <si>
    <t>L1</t>
  </si>
  <si>
    <t>PAD77</t>
  </si>
  <si>
    <t>MSPI0_18</t>
  </si>
  <si>
    <t>GPIO77</t>
  </si>
  <si>
    <t>CT77</t>
  </si>
  <si>
    <t>NCE77</t>
  </si>
  <si>
    <t>FPIO77</t>
  </si>
  <si>
    <t>F5</t>
  </si>
  <si>
    <t>PAD78</t>
  </si>
  <si>
    <t>MNCE0_0</t>
  </si>
  <si>
    <t>GPIO78</t>
  </si>
  <si>
    <t>CT78</t>
  </si>
  <si>
    <t>NCE78</t>
  </si>
  <si>
    <t>FPIO78</t>
  </si>
  <si>
    <t>F6</t>
  </si>
  <si>
    <t>PAD79</t>
  </si>
  <si>
    <t>MNCE0_1</t>
  </si>
  <si>
    <t>GPIO79</t>
  </si>
  <si>
    <t>CT79</t>
  </si>
  <si>
    <t>NCE79</t>
  </si>
  <si>
    <t>FPIO79</t>
  </si>
  <si>
    <t>E5</t>
  </si>
  <si>
    <t>PAD80</t>
  </si>
  <si>
    <t>MNCE2_1</t>
  </si>
  <si>
    <t>GPIO80</t>
  </si>
  <si>
    <t>CT80</t>
  </si>
  <si>
    <t>NCE80</t>
  </si>
  <si>
    <t>FPIO80</t>
  </si>
  <si>
    <t>PAD81</t>
  </si>
  <si>
    <t>MSPI0_9</t>
  </si>
  <si>
    <t>GPIO81</t>
  </si>
  <si>
    <t>CT81</t>
  </si>
  <si>
    <t>NCE81</t>
  </si>
  <si>
    <t>FPIO81</t>
  </si>
  <si>
    <t>N5</t>
  </si>
  <si>
    <t>PAD82</t>
  </si>
  <si>
    <t>SDIF0_CLKOUT</t>
  </si>
  <si>
    <t>GPIO82</t>
  </si>
  <si>
    <t>CT82</t>
  </si>
  <si>
    <t>NCE82</t>
  </si>
  <si>
    <t>FPIO82</t>
  </si>
  <si>
    <t>N2</t>
  </si>
  <si>
    <t>PAD83</t>
  </si>
  <si>
    <t>SDIF0_DAT0</t>
  </si>
  <si>
    <t>GPIO83</t>
  </si>
  <si>
    <t>CT83</t>
  </si>
  <si>
    <t>NCE83</t>
  </si>
  <si>
    <t>FPIO83</t>
  </si>
  <si>
    <t>N4</t>
  </si>
  <si>
    <t>PAD84</t>
  </si>
  <si>
    <t>SDIF0_DAT1</t>
  </si>
  <si>
    <t>GPIO84</t>
  </si>
  <si>
    <t>CT84</t>
  </si>
  <si>
    <t>NCE84</t>
  </si>
  <si>
    <t>FPIO84</t>
  </si>
  <si>
    <t>M2</t>
  </si>
  <si>
    <t>PAD85</t>
  </si>
  <si>
    <t>SDIF0_DAT2</t>
  </si>
  <si>
    <t>GPIO85</t>
  </si>
  <si>
    <t>CT85</t>
  </si>
  <si>
    <t>NCE85</t>
  </si>
  <si>
    <t>FPIO85</t>
  </si>
  <si>
    <t>N1</t>
  </si>
  <si>
    <t>PAD86</t>
  </si>
  <si>
    <t>SDIF0_DAT3</t>
  </si>
  <si>
    <t>GPIO86</t>
  </si>
  <si>
    <t>CT86</t>
  </si>
  <si>
    <t>NCE86</t>
  </si>
  <si>
    <t>FPIO86</t>
  </si>
  <si>
    <t>M5</t>
  </si>
  <si>
    <t>PAD87</t>
  </si>
  <si>
    <t>SDIF0_CMD</t>
  </si>
  <si>
    <t>GPIO87</t>
  </si>
  <si>
    <t>CT87</t>
  </si>
  <si>
    <t>NCE87</t>
  </si>
  <si>
    <t>FPIO87</t>
  </si>
  <si>
    <t>PAD88</t>
  </si>
  <si>
    <t>DISP_ENB</t>
  </si>
  <si>
    <t>GPIO88</t>
  </si>
  <si>
    <t>CT88</t>
  </si>
  <si>
    <t>NCE88</t>
  </si>
  <si>
    <t>FPIO88</t>
  </si>
  <si>
    <t>DBIB_CSX</t>
  </si>
  <si>
    <t>PAD89</t>
  </si>
  <si>
    <t>DISP_XRST</t>
  </si>
  <si>
    <t>GPIO89</t>
  </si>
  <si>
    <t>CT89</t>
  </si>
  <si>
    <t>NCE89</t>
  </si>
  <si>
    <t>FPIO89</t>
  </si>
  <si>
    <t>DBIB_DCX</t>
  </si>
  <si>
    <t>PAD90</t>
  </si>
  <si>
    <t>DISP_R1</t>
  </si>
  <si>
    <t>GPIO90</t>
  </si>
  <si>
    <t>CT90</t>
  </si>
  <si>
    <t>NCE90</t>
  </si>
  <si>
    <t>FPIO90</t>
  </si>
  <si>
    <t>DBIB_WRX</t>
  </si>
  <si>
    <t>K7</t>
  </si>
  <si>
    <t>PAD91</t>
  </si>
  <si>
    <t>DISP_R2</t>
  </si>
  <si>
    <t>GPIO91</t>
  </si>
  <si>
    <t>CT91</t>
  </si>
  <si>
    <t>NCE91</t>
  </si>
  <si>
    <t>FPIO91</t>
  </si>
  <si>
    <t>DBIB_RDX</t>
  </si>
  <si>
    <t>M9</t>
  </si>
  <si>
    <t>PAD92</t>
  </si>
  <si>
    <t>DISP_G1</t>
  </si>
  <si>
    <t>GPIO92</t>
  </si>
  <si>
    <t>CT92</t>
  </si>
  <si>
    <t>NCE92</t>
  </si>
  <si>
    <t>FPIO92</t>
  </si>
  <si>
    <t>M8</t>
  </si>
  <si>
    <t>PAD93</t>
  </si>
  <si>
    <t>DISP_G2</t>
  </si>
  <si>
    <t>GPIO93</t>
  </si>
  <si>
    <t>CT93</t>
  </si>
  <si>
    <t>NCE93</t>
  </si>
  <si>
    <t>FPIO93</t>
  </si>
  <si>
    <t>DBIB_D0</t>
  </si>
  <si>
    <t>PAD94</t>
  </si>
  <si>
    <t>DISP_B1</t>
  </si>
  <si>
    <t>GPIO94</t>
  </si>
  <si>
    <t>CT94</t>
  </si>
  <si>
    <t>NCE94</t>
  </si>
  <si>
    <t>FPIO94</t>
  </si>
  <si>
    <t>DBIB_D1</t>
  </si>
  <si>
    <t>L10</t>
  </si>
  <si>
    <t>PAD95</t>
  </si>
  <si>
    <t>DISP_B2</t>
  </si>
  <si>
    <t>GPIO95</t>
  </si>
  <si>
    <t>CT95</t>
  </si>
  <si>
    <t>NCE95</t>
  </si>
  <si>
    <t>FPIO95</t>
  </si>
  <si>
    <t>DBIB_D2</t>
  </si>
  <si>
    <t>L9</t>
  </si>
  <si>
    <t>PAD96</t>
  </si>
  <si>
    <t>DISP_HST</t>
  </si>
  <si>
    <t>GPIO96</t>
  </si>
  <si>
    <t>CT96</t>
  </si>
  <si>
    <t>NCE96</t>
  </si>
  <si>
    <t>FPIO96</t>
  </si>
  <si>
    <t>DBIB_D3</t>
  </si>
  <si>
    <t>L7</t>
  </si>
  <si>
    <t>PAD97</t>
  </si>
  <si>
    <t>DISP_VST</t>
  </si>
  <si>
    <t>GPIO97</t>
  </si>
  <si>
    <t>CT97</t>
  </si>
  <si>
    <t>NCE97</t>
  </si>
  <si>
    <t>FPIO97</t>
  </si>
  <si>
    <t>DBIB_D4</t>
  </si>
  <si>
    <t>PAD98</t>
  </si>
  <si>
    <t>DISP_HCK</t>
  </si>
  <si>
    <t>GPIO98</t>
  </si>
  <si>
    <t>CT98</t>
  </si>
  <si>
    <t>NCE98</t>
  </si>
  <si>
    <t>FPIO98</t>
  </si>
  <si>
    <t>DBIB_D5</t>
  </si>
  <si>
    <t>PAD99</t>
  </si>
  <si>
    <t>DISP_VCK</t>
  </si>
  <si>
    <t>GPIO99</t>
  </si>
  <si>
    <t>CT99</t>
  </si>
  <si>
    <t>NCE99</t>
  </si>
  <si>
    <t>FPIO99</t>
  </si>
  <si>
    <t>DBIB_D6</t>
  </si>
  <si>
    <t>PAD100</t>
  </si>
  <si>
    <t>GPIO100</t>
  </si>
  <si>
    <t>CT100</t>
  </si>
  <si>
    <t>NCE100</t>
  </si>
  <si>
    <t>FPIO100</t>
  </si>
  <si>
    <t>DBIB_D7</t>
  </si>
  <si>
    <t>L8</t>
  </si>
  <si>
    <t>PAD101</t>
  </si>
  <si>
    <t>DISP_QSPI_CS_N</t>
  </si>
  <si>
    <t>GPIO101</t>
  </si>
  <si>
    <t>DISP_SPI_CS_N</t>
  </si>
  <si>
    <t>CT101</t>
  </si>
  <si>
    <t>NCE101</t>
  </si>
  <si>
    <t>FPIO101</t>
  </si>
  <si>
    <t>PAD102</t>
  </si>
  <si>
    <t>GPIO102</t>
  </si>
  <si>
    <t>CT102</t>
  </si>
  <si>
    <t>NCE102</t>
  </si>
  <si>
    <t>FPIO102</t>
  </si>
  <si>
    <t>DBIB_D8</t>
  </si>
  <si>
    <t>PAD103</t>
  </si>
  <si>
    <t>GPIO103</t>
  </si>
  <si>
    <t>CT103</t>
  </si>
  <si>
    <t>NCE103</t>
  </si>
  <si>
    <t>FPIO103</t>
  </si>
  <si>
    <t>DBIB_D9</t>
  </si>
  <si>
    <t>PAD104</t>
  </si>
  <si>
    <t>GPIO104</t>
  </si>
  <si>
    <t>CT104</t>
  </si>
  <si>
    <t>NCE104</t>
  </si>
  <si>
    <t>FPIO104</t>
  </si>
  <si>
    <t>DBIB_D10</t>
  </si>
  <si>
    <t>C9</t>
  </si>
  <si>
    <t>PAD105</t>
  </si>
  <si>
    <t>GPIO105</t>
  </si>
  <si>
    <t>CT105</t>
  </si>
  <si>
    <t>NCE105</t>
  </si>
  <si>
    <t>FPIO105</t>
  </si>
  <si>
    <t>DBIB_D11</t>
  </si>
  <si>
    <t>PAD106</t>
  </si>
  <si>
    <t>GPIO106</t>
  </si>
  <si>
    <t>CT106</t>
  </si>
  <si>
    <t>NCE106</t>
  </si>
  <si>
    <t>FPIO106</t>
  </si>
  <si>
    <t>DBIB_D12</t>
  </si>
  <si>
    <t>B4</t>
  </si>
  <si>
    <t>F12</t>
  </si>
  <si>
    <t>PAD107</t>
  </si>
  <si>
    <t>PDM0_CLK</t>
  </si>
  <si>
    <t>GPIO107</t>
  </si>
  <si>
    <t>CT107</t>
  </si>
  <si>
    <t>NCE107</t>
  </si>
  <si>
    <t>FPIO107</t>
  </si>
  <si>
    <t>DBIB_D13</t>
  </si>
  <si>
    <t>A4</t>
  </si>
  <si>
    <t>E12</t>
  </si>
  <si>
    <t>PAD108</t>
  </si>
  <si>
    <t>PDM0_DATA</t>
  </si>
  <si>
    <t>GPIO108</t>
  </si>
  <si>
    <t>CT108</t>
  </si>
  <si>
    <t>NCE108</t>
  </si>
  <si>
    <t>FPIO108</t>
  </si>
  <si>
    <t>DBIB_D14</t>
  </si>
  <si>
    <t>G12</t>
  </si>
  <si>
    <t>PAD109</t>
  </si>
  <si>
    <t>GPIO109</t>
  </si>
  <si>
    <t>CT109</t>
  </si>
  <si>
    <t>NCE109</t>
  </si>
  <si>
    <t>FPIO109</t>
  </si>
  <si>
    <t>DBIB_D15</t>
  </si>
  <si>
    <t>E7</t>
  </si>
  <si>
    <t>PAD110</t>
  </si>
  <si>
    <t>GPIO110</t>
  </si>
  <si>
    <t>CT110</t>
  </si>
  <si>
    <t>NCE110</t>
  </si>
  <si>
    <t>FPIO110</t>
  </si>
  <si>
    <t>PAD111</t>
  </si>
  <si>
    <t>GPIO111</t>
  </si>
  <si>
    <t>CT111</t>
  </si>
  <si>
    <t>NCE111</t>
  </si>
  <si>
    <t>FPIO111</t>
  </si>
  <si>
    <t>M1</t>
  </si>
  <si>
    <t>PAD112</t>
  </si>
  <si>
    <t>GPIO112</t>
  </si>
  <si>
    <t>CT112</t>
  </si>
  <si>
    <t>NCE112</t>
  </si>
  <si>
    <t>FPIO112</t>
  </si>
  <si>
    <t>E6</t>
  </si>
  <si>
    <t>PAD113</t>
  </si>
  <si>
    <t>GPIO113</t>
  </si>
  <si>
    <t>CT113</t>
  </si>
  <si>
    <t>NCE113</t>
  </si>
  <si>
    <t>FPIO113</t>
  </si>
  <si>
    <t>N3</t>
  </si>
  <si>
    <t>PAD114</t>
  </si>
  <si>
    <t>SDIF0_DAT4</t>
  </si>
  <si>
    <t>GPIO114</t>
  </si>
  <si>
    <t>CT114</t>
  </si>
  <si>
    <t>NCE114</t>
  </si>
  <si>
    <t>FPIO114</t>
  </si>
  <si>
    <t>M3</t>
  </si>
  <si>
    <t>PAD115</t>
  </si>
  <si>
    <t>SDIF0_DAT5</t>
  </si>
  <si>
    <t>GPIO115</t>
  </si>
  <si>
    <t>CT115</t>
  </si>
  <si>
    <t>NCE115</t>
  </si>
  <si>
    <t>FPIO115</t>
  </si>
  <si>
    <t>M4</t>
  </si>
  <si>
    <t>PAD116</t>
  </si>
  <si>
    <t>SDIF0_DAT6</t>
  </si>
  <si>
    <t>GPIO116</t>
  </si>
  <si>
    <t>CT116</t>
  </si>
  <si>
    <t>NCE116</t>
  </si>
  <si>
    <t>FPIO116</t>
  </si>
  <si>
    <t>M6</t>
  </si>
  <si>
    <t>PAD117</t>
  </si>
  <si>
    <t>SDIF0_DAT7</t>
  </si>
  <si>
    <t>GPIO117</t>
  </si>
  <si>
    <t>CT117</t>
  </si>
  <si>
    <t>NCE117</t>
  </si>
  <si>
    <t>FPIO117</t>
  </si>
  <si>
    <t>PAD118</t>
  </si>
  <si>
    <t>GPIO118</t>
  </si>
  <si>
    <t>CT118</t>
  </si>
  <si>
    <t>NCE118</t>
  </si>
  <si>
    <t>FPIO118</t>
  </si>
  <si>
    <t>PAD119</t>
  </si>
  <si>
    <t>GPIO119</t>
  </si>
  <si>
    <t>CT119</t>
  </si>
  <si>
    <t>NCE119</t>
  </si>
  <si>
    <t>FPIO119</t>
  </si>
  <si>
    <t>N6</t>
  </si>
  <si>
    <t>I3C_SCL</t>
  </si>
  <si>
    <t>I3C Master clock</t>
  </si>
  <si>
    <t>N7</t>
  </si>
  <si>
    <t>I3C_SDA</t>
  </si>
  <si>
    <t>I3C Master I/O data</t>
  </si>
  <si>
    <t>A1</t>
  </si>
  <si>
    <t>D13</t>
  </si>
  <si>
    <t>MIPI_CLKN</t>
  </si>
  <si>
    <t>On Apollo330P these are N/C (Leave open/unconnected)</t>
  </si>
  <si>
    <t>MIPI DPHY Clock Lane N</t>
  </si>
  <si>
    <t>B1</t>
  </si>
  <si>
    <t>E13</t>
  </si>
  <si>
    <t>MIPI_CLKP</t>
  </si>
  <si>
    <t>MIPI DPHY Clock Lane P</t>
  </si>
  <si>
    <t>D1</t>
  </si>
  <si>
    <t>H13</t>
  </si>
  <si>
    <t>MIPI_D0N</t>
  </si>
  <si>
    <t>MIPI DPHY Data Lane 0N</t>
  </si>
  <si>
    <t>C1</t>
  </si>
  <si>
    <t>J13</t>
  </si>
  <si>
    <t>MIPI_D0P</t>
  </si>
  <si>
    <t>MIPI DPHY Data Lane 0P</t>
  </si>
  <si>
    <t>F13</t>
  </si>
  <si>
    <t>MIPI_D1N</t>
  </si>
  <si>
    <t>MIPI DPHY Data Lane 1N</t>
  </si>
  <si>
    <t>G13</t>
  </si>
  <si>
    <t>MIPI_D1P</t>
  </si>
  <si>
    <t>MIPI DPHY Data Lane 1P</t>
  </si>
  <si>
    <t>N13</t>
  </si>
  <si>
    <t>RFIO</t>
  </si>
  <si>
    <t>RF Antenna</t>
  </si>
  <si>
    <t>RSTN</t>
  </si>
  <si>
    <t>Recommend 1nF cap to filter external noise/glitches.  If external IC is connected to control nRST, it must be open-drain.</t>
  </si>
  <si>
    <t>External reset input (aka nRST)</t>
  </si>
  <si>
    <t>SIMOBUCK_SW</t>
  </si>
  <si>
    <t xml:space="preserve">Inductor to SIMOBUCK_SW </t>
  </si>
  <si>
    <t>SIMO Buck converter inductor switch output</t>
  </si>
  <si>
    <t>A9</t>
  </si>
  <si>
    <t>A2</t>
  </si>
  <si>
    <t>SIMOBUCK_SWSEL</t>
  </si>
  <si>
    <t>SIMO Buck converter inductor switch input</t>
  </si>
  <si>
    <t>A10</t>
  </si>
  <si>
    <t>USB0PN</t>
  </si>
  <si>
    <t>Refer to USB design guidelines for recommended protection circuitry.  If VDDUSB33 is supplied when USB is not in use, then a 1M pull-down is required to avoid leakage. 
Leave unconnected if not using USB</t>
  </si>
  <si>
    <t>The differential input/output signals of the PHY that support multiple modes. Depending on mode of operation they are either signaling 3.3V or 800mV differential.</t>
  </si>
  <si>
    <t>A3</t>
  </si>
  <si>
    <t>USB0PP</t>
  </si>
  <si>
    <t>K13</t>
  </si>
  <si>
    <t>VDD18</t>
  </si>
  <si>
    <t>External 1.8V supply for MIPI/DSI Interface.  Recommend including a load switch or LDO with power-enable control to minimize leakage when MIPI-DSI is off
Should be tied to ground if not using MIPI/DSI or the Display clock PLL
On Apollo330P this is VSS1. Tie to ground on Apollo330P</t>
  </si>
  <si>
    <t>VDD supply for MIPI PHY</t>
  </si>
  <si>
    <t>VDDA</t>
  </si>
  <si>
    <t>MCU_VDD, 1uF cap to ground</t>
  </si>
  <si>
    <t>Analog voltage supply</t>
  </si>
  <si>
    <t>VDDC</t>
  </si>
  <si>
    <t>4.7uF or 10uF cap to ground required (Internal LDO/Buck output).  
For lowest power consumption use 10uF
 (DO NOT connect to MCU_VDD)</t>
  </si>
  <si>
    <t>Core Buck converter VOUT</t>
  </si>
  <si>
    <t>B9</t>
  </si>
  <si>
    <t>B3</t>
  </si>
  <si>
    <t>VDDC_LV</t>
  </si>
  <si>
    <t>Core_LV Buck converter VOUT</t>
  </si>
  <si>
    <t>C10</t>
  </si>
  <si>
    <t>C2</t>
  </si>
  <si>
    <t>VDDF</t>
  </si>
  <si>
    <t>Mem Buck converter  VOUT</t>
  </si>
  <si>
    <t>VDDH</t>
  </si>
  <si>
    <t>MCU_VDD, 2.2uF cap to ground</t>
  </si>
  <si>
    <t>High voltage domain power supply</t>
  </si>
  <si>
    <t>VDDH1</t>
  </si>
  <si>
    <t>I/O Voltage supply for GPIO in VDDH1 Domain
2.2uF cap to ground</t>
  </si>
  <si>
    <t>High voltage domain1 power supply</t>
  </si>
  <si>
    <t>VDDH2</t>
  </si>
  <si>
    <t>I/O Voltage supply for GPIO in VDDH2 Domain
2.2uF cap to ground</t>
  </si>
  <si>
    <t>High voltage domain2 power supply</t>
  </si>
  <si>
    <t>H1</t>
  </si>
  <si>
    <t>VDDH3</t>
  </si>
  <si>
    <t>I/O Voltage supply for GPIO in VDDH3 Domain
4.7uF cap to ground</t>
  </si>
  <si>
    <t>High voltage domain3 power supply</t>
  </si>
  <si>
    <t>VDDH4</t>
  </si>
  <si>
    <t>High voltage domain4 power supply</t>
  </si>
  <si>
    <t>VDDH5</t>
  </si>
  <si>
    <t>I/O Voltage supply for GPIO in VDDH5 Domain
2.2uF cap to ground</t>
  </si>
  <si>
    <t>High voltage domain5 power supply</t>
  </si>
  <si>
    <t>VDDP</t>
  </si>
  <si>
    <t xml:space="preserve">MCU_VDD, 10uF cap to ground - Recommend use of 10V 10uF Capacitor with &lt;20% drop in capacitance at 1.8V bias, such as: CL05A106MP8NUB8.    </t>
  </si>
  <si>
    <t>VDD supply to I/O pads (Core)</t>
  </si>
  <si>
    <t>VDDRF</t>
  </si>
  <si>
    <t>RF Subsystem Nominal Voltage</t>
  </si>
  <si>
    <t>L12</t>
  </si>
  <si>
    <t>VDDRF_H</t>
  </si>
  <si>
    <t xml:space="preserve">
VDDRF_H requires low-noise low-ripple LDO supply  (1.71v - 1.98v), 10uF and 10nF caps
Must be powered  even if radio is not used, but without strict noise/ripple specs (1.71v - 1.98v)
</t>
  </si>
  <si>
    <t>RF analog high Voltage</t>
  </si>
  <si>
    <t>L13</t>
  </si>
  <si>
    <t>VDDRF_PAH</t>
  </si>
  <si>
    <t xml:space="preserve">VDDRF_PAH requires low-noise low-ripple LDO supply (1.65v - 1.98v), 10uF and 10nF caps
</t>
  </si>
  <si>
    <t>RF power amplifier high Voltage</t>
  </si>
  <si>
    <t>M12</t>
  </si>
  <si>
    <t>VDDRF_TRX</t>
  </si>
  <si>
    <t>Connect to VDDRF or external low-noise supply (0.95v - 1.98v), 10uF and 10nF caps</t>
  </si>
  <si>
    <t>RF subsystem nominal voltage</t>
  </si>
  <si>
    <t>VDDS</t>
  </si>
  <si>
    <t>SRAM high voltage supply</t>
  </si>
  <si>
    <t>VDD0P9</t>
  </si>
  <si>
    <t xml:space="preserve">Internally generated 0.9v supply for USB
2.2uF cap to ground required. Recommend 0201, 2.2 μF, 6.7 V, X5R with performance similar to: Murata GRM035R60J475ME15
May be left open/floating if USB is not used. (Do not tie to ground if VDDUSB33 is powered)
</t>
  </si>
  <si>
    <t>Internally generated 0.9v supply for USB</t>
  </si>
  <si>
    <t>VDDUSB0P9</t>
  </si>
  <si>
    <t>On BGA, connect to VDD0P9, 1uF  0201 cap to ground near VDDUSB0P9 pin
On CSP pacakge, internally connected to VDD0P9. Connect 2.2uF cap to ground on this pin.
Tie to ground when USB is not in use (On CSP package, do not connect to ground if USB3.3v is powered)</t>
  </si>
  <si>
    <t>USB 0.9v analog voltage supply</t>
  </si>
  <si>
    <t>VDDUSB33</t>
  </si>
  <si>
    <t>External 3.3V supply required for USB, Refer to power sequencing guidelines
Must tie to ground when USB is not in use to prevent leakage.</t>
  </si>
  <si>
    <t>USB 3.3v voltage supply</t>
  </si>
  <si>
    <t>D12</t>
  </si>
  <si>
    <t>VSS</t>
  </si>
  <si>
    <t>Ground</t>
  </si>
  <si>
    <t xml:space="preserve">Digital Ground for VDDF and PADS (Noisy) </t>
  </si>
  <si>
    <t>K12</t>
  </si>
  <si>
    <t>VSS2</t>
  </si>
  <si>
    <t>Digital Ground</t>
  </si>
  <si>
    <t>N11</t>
  </si>
  <si>
    <t>VSS3</t>
  </si>
  <si>
    <t>N8</t>
  </si>
  <si>
    <t>VSS4</t>
  </si>
  <si>
    <t>VSS5</t>
  </si>
  <si>
    <t>VSS6</t>
  </si>
  <si>
    <t>VSSA</t>
  </si>
  <si>
    <t xml:space="preserve">Analog Ground </t>
  </si>
  <si>
    <t>B2</t>
  </si>
  <si>
    <t>B10</t>
  </si>
  <si>
    <t>VSSAUSB</t>
  </si>
  <si>
    <t>USB PHY Analog Ground</t>
  </si>
  <si>
    <t>VSSP</t>
  </si>
  <si>
    <t>Ground Connection for buck regs</t>
  </si>
  <si>
    <t>M13</t>
  </si>
  <si>
    <t>VSSRFIO1</t>
  </si>
  <si>
    <t>RF Antenna Ground</t>
  </si>
  <si>
    <t>N12</t>
  </si>
  <si>
    <t>VSSRFIO2</t>
  </si>
  <si>
    <t>XI</t>
  </si>
  <si>
    <t>32.768KHz crystal with 7pF or less load capacitance, and 90Kohm or less ESR</t>
  </si>
  <si>
    <t>32.768kHz crystal input</t>
  </si>
  <si>
    <t>A7</t>
  </si>
  <si>
    <t>XO</t>
  </si>
  <si>
    <t>32.768kHz crystal or clock</t>
  </si>
  <si>
    <t>32.768kHz crystal output</t>
  </si>
  <si>
    <t>N10</t>
  </si>
  <si>
    <t>XTAL_M</t>
  </si>
  <si>
    <t xml:space="preserve">Hi Speed crystal or Clock </t>
  </si>
  <si>
    <t>RF crystal input</t>
  </si>
  <si>
    <t>N9</t>
  </si>
  <si>
    <t>XTAL_P</t>
  </si>
  <si>
    <t>Hi Speed Crystal</t>
  </si>
  <si>
    <t>RF crystal output</t>
  </si>
  <si>
    <t>Required: VDDP=VDDH=VDDA= VDD_MCU</t>
  </si>
  <si>
    <t>VDD_MCU max operating range is 1.71V to 3.63V</t>
  </si>
  <si>
    <t>If using 1.8V MCU_VDD, please ensure that the voltage regulation is tightly controlled such that MCU_VDD does not drop below 1.71V, otherwise brownout reset may be triggered.</t>
  </si>
  <si>
    <t xml:space="preserve">NOTE: Only explicitly designated MNCEn_x pin functions may be used as chip select for MSPI.  </t>
  </si>
  <si>
    <t>Component Recommendations:</t>
  </si>
  <si>
    <t>SIMO Buck</t>
  </si>
  <si>
    <t xml:space="preserve">
For operation across the full voltage and temperature range, an inductor with the following characteristics is required:
● 2.2 uH
● Saturation current ≥ 1A
● Maximum DC resistance &lt; 0.55 ohms
● Operating frequency range &gt; 20 MHz
● High Q, with Q&gt;20 between 2MHz and 10MHz
Recommended Inductors:
•Murata DFE201210U-2R2M=P2(0805)
•Taiyo Yuden LSCND1608HKT2R2MF (0603)</t>
  </si>
  <si>
    <t>Capacitors for VDDC, VDDC_LV, VDDF, and VDDS</t>
  </si>
  <si>
    <t xml:space="preserve">For optimal buck efficiency and lowest power consumption, recommend use of 0402, 10uF, 6.7 V, X5R caps for VDDC, VDDC_LV, VDDF, and VDDS. Recommend use of caps with performance similar to Murata GRT155R61A106ME13J.
For smaller footprint at cost of slightly higher power consumption, 0201, 4.7 μF, 6.7 V, X5R caps may be used. If using 0201 caps, recommend capacitors with performance similar to: Murata GRM035R60J475ME15 (https://www.murata.com/en-us/products/productdetail?partno=GRM035R60J475ME15%23 )
</t>
  </si>
  <si>
    <r>
      <rPr>
        <b/>
        <sz val="11"/>
        <color theme="1"/>
        <rFont val="Calibri"/>
        <family val="2"/>
        <scheme val="minor"/>
      </rPr>
      <t>LDO for VDDRF_H and VDDRF_PAH</t>
    </r>
    <r>
      <rPr>
        <sz val="11"/>
        <color theme="1"/>
        <rFont val="Calibri"/>
        <family val="2"/>
        <scheme val="minor"/>
      </rPr>
      <t xml:space="preserve">
● 1.8v LDO 
● Maximum ripple peak-to-peak of 10 mV for all frequency below &lt;10 MHz.
● Integrated noise from 1Hz to 1GHz below 5 mVrms
</t>
    </r>
  </si>
  <si>
    <t>Apollo510L BGA</t>
  </si>
  <si>
    <t>Apollo330P BGA</t>
  </si>
  <si>
    <t>Apollo510L CSP</t>
  </si>
  <si>
    <t>Apollo330P CSP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</si>
</sst>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1"/>
      <color theme="1"/>
      <name val="Calibri"/>
      <family val="2"/>
      <scheme val="minor"/>
    </font>
    <font>
      <b/>
      <sz val="10"/>
      <color theme="1"/>
      <name val="Calibri"/>
      <family val="2"/>
      <scheme val="minor"/>
    </font>
    <font>
      <b/>
      <sz val="10"/>
      <color theme="1"/>
      <name val="Arial"/>
      <family val="2"/>
    </font>
    <font>
      <sz val="10"/>
      <color theme="1"/>
      <name val="Arial"/>
      <family val="2"/>
    </font>
    <font>
      <sz val="10"/>
      <color theme="1"/>
      <name val="Calibri"/>
      <family val="2"/>
      <scheme val="minor"/>
    </font>
    <font>
      <b/>
      <sz val="12"/>
      <name val="Arial"/>
      <family val="2"/>
    </font>
    <font>
      <b/>
      <sz val="11"/>
      <color theme="1"/>
      <name val="Arial"/>
      <family val="2"/>
    </font>
    <font>
      <sz val="11"/>
      <color theme="1"/>
      <name val="Arial"/>
      <family val="2"/>
    </font>
    <font>
      <sz val="11"/>
      <color theme="0" tint="-0.34998626667073579"/>
      <name val="Arial"/>
      <family val="2"/>
    </font>
    <font>
      <b/>
      <sz val="12"/>
      <color theme="1"/>
      <name val="Calibri"/>
      <family val="2"/>
      <scheme val="minor"/>
    </font>
    <font>
      <sz val="11"/>
      <color theme="0"/>
      <name val="Calibri"/>
      <family val="2"/>
      <scheme val="minor"/>
    </font>
    <font>
      <b/>
      <sz val="14"/>
      <color theme="1"/>
      <name val="Calibri"/>
      <family val="2"/>
      <scheme val="minor"/>
    </font>
    <font>
      <sz val="11"/>
      <name val="Calibri"/>
      <family val="2"/>
      <scheme val="minor"/>
    </font>
    <font>
      <b/>
      <sz val="12"/>
      <name val="Calibri"/>
      <family val="2"/>
      <scheme val="minor"/>
    </font>
    <font>
      <b/>
      <sz val="14"/>
      <color theme="5" tint="-0.499984740745262"/>
      <name val="Calibri"/>
      <family val="2"/>
      <scheme val="minor"/>
    </font>
    <font>
      <b/>
      <sz val="16"/>
      <color theme="5" tint="-0.499984740745262"/>
      <name val="Calibri"/>
      <family val="2"/>
      <scheme val="minor"/>
    </font>
    <font>
      <sz val="8"/>
      <name val="Calibri"/>
      <family val="2"/>
      <scheme val="minor"/>
    </font>
    <font>
      <sz val="10"/>
      <name val="Arial"/>
      <family val="2"/>
    </font>
    <font>
      <b/>
      <sz val="11"/>
      <name val="Calibri"/>
      <family val="2"/>
      <scheme val="minor"/>
    </font>
    <font>
      <b/>
      <sz val="11"/>
      <name val="Arial"/>
      <family val="2"/>
    </font>
    <font>
      <sz val="11"/>
      <name val="Arial"/>
      <family val="2"/>
    </font>
    <font>
      <sz val="9"/>
      <name val="Arial"/>
      <family val="2"/>
    </font>
    <font>
      <sz val="9"/>
      <name val="Arial Narrow"/>
      <family val="2"/>
    </font>
    <font>
      <sz val="11"/>
      <color rgb="FF000000"/>
      <name val="Calibri"/>
      <family val="2"/>
      <scheme val="minor"/>
    </font>
    <font>
      <b/>
      <sz val="11"/>
      <color rgb="FFC00000"/>
      <name val="Calibri"/>
      <family val="2"/>
      <scheme val="minor"/>
    </font>
    <font>
      <b/>
      <sz val="11"/>
      <color theme="3"/>
      <name val="Calibri"/>
      <family val="2"/>
      <scheme val="minor"/>
    </font>
    <font>
      <sz val="11"/>
      <name val="Segoe UI"/>
      <family val="2"/>
    </font>
    <font>
      <b/>
      <sz val="9"/>
      <color theme="1"/>
      <name val="Calibri"/>
      <family val="2"/>
      <scheme val="minor"/>
    </font>
    <font>
      <sz val="11"/>
      <color theme="0" tint="-0.499984740745262"/>
      <name val="Calibri"/>
      <family val="2"/>
      <scheme val="minor"/>
    </font>
    <font>
      <b/>
      <sz val="14"/>
      <name val="Arial"/>
      <family val="2"/>
    </font>
    <font>
      <b/>
      <sz val="11"/>
      <color rgb="FF000000"/>
      <name val="Calibri"/>
      <family val="2"/>
      <scheme val="minor"/>
    </font>
    <font>
      <b/>
      <sz val="18"/>
      <color theme="1"/>
      <name val="Calibri"/>
      <family val="2"/>
      <scheme val="minor"/>
    </font>
    <font>
      <b/>
      <sz val="11"/>
      <color rgb="FFFF0000"/>
      <name val="Calibri"/>
      <family val="2"/>
      <scheme val="minor"/>
    </font>
    <font>
      <sz val="10"/>
      <color theme="1"/>
      <name val="Aptos Narrow"/>
      <family val="2"/>
    </font>
  </fonts>
  <fills count="39">
    <fill>
      <patternFill patternType="none"/>
    </fill>
    <fill>
      <patternFill patternType="gray125"/>
    </fill>
    <fill>
      <patternFill patternType="solid">
        <fgColor rgb="FFFFFF00"/>
        <bgColor indexed="64"/>
      </patternFill>
    </fill>
    <fill>
      <patternFill patternType="solid">
        <fgColor rgb="FF66FF99"/>
        <bgColor indexed="64"/>
      </patternFill>
    </fill>
    <fill>
      <patternFill patternType="solid">
        <fgColor rgb="FFFF7C80"/>
        <bgColor indexed="64"/>
      </patternFill>
    </fill>
    <fill>
      <patternFill patternType="solid">
        <fgColor rgb="FFCCCC00"/>
        <bgColor indexed="64"/>
      </patternFill>
    </fill>
    <fill>
      <patternFill patternType="solid">
        <fgColor rgb="FF5CB2FF"/>
        <bgColor indexed="64"/>
      </patternFill>
    </fill>
    <fill>
      <patternFill patternType="solid">
        <fgColor rgb="FFFF99FF"/>
        <bgColor indexed="64"/>
      </patternFill>
    </fill>
    <fill>
      <patternFill patternType="solid">
        <fgColor rgb="FF00B050"/>
        <bgColor indexed="64"/>
      </patternFill>
    </fill>
    <fill>
      <patternFill patternType="solid">
        <fgColor rgb="FF66FFFF"/>
        <bgColor indexed="64"/>
      </patternFill>
    </fill>
    <fill>
      <patternFill patternType="solid">
        <fgColor rgb="FFC00000"/>
        <bgColor indexed="64"/>
      </patternFill>
    </fill>
    <fill>
      <patternFill patternType="solid">
        <fgColor rgb="FF948A54"/>
        <bgColor indexed="64"/>
      </patternFill>
    </fill>
    <fill>
      <patternFill patternType="solid">
        <fgColor rgb="FFFCDBC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3" tint="0.59996337778862885"/>
        <bgColor indexed="64"/>
      </patternFill>
    </fill>
    <fill>
      <patternFill patternType="solid">
        <fgColor theme="9" tint="-0.24994659260841701"/>
        <bgColor indexed="64"/>
      </patternFill>
    </fill>
    <fill>
      <patternFill patternType="solid">
        <fgColor theme="0" tint="-0.14999847407452621"/>
        <bgColor indexed="64"/>
      </patternFill>
    </fill>
    <fill>
      <patternFill patternType="solid">
        <fgColor theme="0"/>
        <bgColor indexed="64"/>
      </patternFill>
    </fill>
    <fill>
      <patternFill patternType="solid">
        <fgColor rgb="FFCCFF66"/>
        <bgColor indexed="64"/>
      </patternFill>
    </fill>
    <fill>
      <patternFill patternType="solid">
        <fgColor rgb="FFFA7700"/>
        <bgColor indexed="64"/>
      </patternFill>
    </fill>
    <fill>
      <patternFill patternType="solid">
        <fgColor rgb="FFE4B3AE"/>
        <bgColor indexed="64"/>
      </patternFill>
    </fill>
    <fill>
      <patternFill patternType="solid">
        <fgColor rgb="FFCACB55"/>
        <bgColor indexed="64"/>
      </patternFill>
    </fill>
    <fill>
      <patternFill patternType="solid">
        <fgColor theme="6" tint="0.39997558519241921"/>
        <bgColor indexed="64"/>
      </patternFill>
    </fill>
    <fill>
      <patternFill patternType="solid">
        <fgColor rgb="FFC4D79B"/>
        <bgColor indexed="64"/>
      </patternFill>
    </fill>
    <fill>
      <patternFill patternType="solid">
        <fgColor rgb="FFC3B9E9"/>
        <bgColor indexed="64"/>
      </patternFill>
    </fill>
    <fill>
      <patternFill patternType="solid">
        <fgColor rgb="FFD9D9D9"/>
        <bgColor indexed="64"/>
      </patternFill>
    </fill>
    <fill>
      <patternFill patternType="solid">
        <fgColor rgb="FFFF6D6D"/>
        <bgColor indexed="64"/>
      </patternFill>
    </fill>
    <fill>
      <patternFill patternType="solid">
        <fgColor rgb="FFFFE0A3"/>
        <bgColor indexed="64"/>
      </patternFill>
    </fill>
    <fill>
      <patternFill patternType="solid">
        <fgColor rgb="FFFFD347"/>
        <bgColor indexed="64"/>
      </patternFill>
    </fill>
    <fill>
      <patternFill patternType="solid">
        <fgColor rgb="FF538DD5"/>
        <bgColor indexed="64"/>
      </patternFill>
    </fill>
    <fill>
      <patternFill patternType="solid">
        <fgColor theme="0" tint="-4.9989318521683403E-2"/>
        <bgColor rgb="FF000000"/>
      </patternFill>
    </fill>
    <fill>
      <patternFill patternType="solid">
        <fgColor rgb="FFB8CCE4"/>
        <bgColor indexed="64"/>
      </patternFill>
    </fill>
    <fill>
      <patternFill patternType="solid">
        <fgColor rgb="FFC5D9F1"/>
        <bgColor indexed="64"/>
      </patternFill>
    </fill>
    <fill>
      <patternFill patternType="solid">
        <fgColor rgb="FFFF0000"/>
        <bgColor indexed="64"/>
      </patternFill>
    </fill>
    <fill>
      <patternFill patternType="solid">
        <fgColor rgb="FFD4D472"/>
        <bgColor indexed="64"/>
      </patternFill>
    </fill>
    <fill>
      <patternFill patternType="solid">
        <fgColor rgb="FFC5C53F"/>
        <bgColor indexed="64"/>
      </patternFill>
    </fill>
    <fill>
      <patternFill patternType="solid">
        <fgColor rgb="FFA87000"/>
        <bgColor indexed="64"/>
      </patternFill>
    </fill>
    <fill>
      <patternFill patternType="solid">
        <fgColor rgb="FFCC66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s>
  <cellStyleXfs count="2">
    <xf numFmtId="0" fontId="0" fillId="0" borderId="0"/>
    <xf numFmtId="0" fontId="18" fillId="0" borderId="0"/>
  </cellStyleXfs>
  <cellXfs count="264">
    <xf numFmtId="0" fontId="0" fillId="0" borderId="0" xfId="0"/>
    <xf numFmtId="0" fontId="0" fillId="0" borderId="0" xfId="0" applyProtection="1">
      <protection locked="0"/>
    </xf>
    <xf numFmtId="0" fontId="0" fillId="0" borderId="0" xfId="0" applyAlignment="1" applyProtection="1">
      <alignment horizontal="center"/>
      <protection locked="0"/>
    </xf>
    <xf numFmtId="0" fontId="0" fillId="0" borderId="0" xfId="0" applyAlignment="1" applyProtection="1">
      <alignment horizontal="center" vertical="top"/>
      <protection locked="0"/>
    </xf>
    <xf numFmtId="0" fontId="0" fillId="13" borderId="0" xfId="0" applyFill="1" applyProtection="1">
      <protection locked="0"/>
    </xf>
    <xf numFmtId="0" fontId="0" fillId="13" borderId="0" xfId="0" applyFill="1"/>
    <xf numFmtId="0" fontId="0" fillId="13" borderId="0" xfId="0" applyFill="1" applyAlignment="1" applyProtection="1">
      <alignment horizontal="center" vertical="top"/>
      <protection locked="0"/>
    </xf>
    <xf numFmtId="0" fontId="0" fillId="13" borderId="0" xfId="0" applyFill="1" applyAlignment="1" applyProtection="1">
      <alignment horizontal="center"/>
      <protection locked="0"/>
    </xf>
    <xf numFmtId="0" fontId="0" fillId="0" borderId="0" xfId="0" applyAlignment="1" applyProtection="1">
      <alignment wrapText="1"/>
      <protection locked="0"/>
    </xf>
    <xf numFmtId="0" fontId="0" fillId="7" borderId="1" xfId="0" applyFill="1" applyBorder="1"/>
    <xf numFmtId="0" fontId="0" fillId="9" borderId="1" xfId="0" applyFill="1" applyBorder="1"/>
    <xf numFmtId="0" fontId="0" fillId="3" borderId="1" xfId="0" applyFill="1" applyBorder="1"/>
    <xf numFmtId="0" fontId="0" fillId="17" borderId="1" xfId="0" applyFill="1" applyBorder="1"/>
    <xf numFmtId="0" fontId="0" fillId="21" borderId="1" xfId="0" applyFill="1" applyBorder="1"/>
    <xf numFmtId="0" fontId="0" fillId="4" borderId="1" xfId="0" applyFill="1" applyBorder="1"/>
    <xf numFmtId="0" fontId="0" fillId="8" borderId="1" xfId="0" applyFill="1" applyBorder="1"/>
    <xf numFmtId="0" fontId="0" fillId="12" borderId="1" xfId="0" applyFill="1" applyBorder="1"/>
    <xf numFmtId="0" fontId="1" fillId="0" borderId="0" xfId="0" applyFont="1"/>
    <xf numFmtId="0" fontId="0" fillId="13" borderId="0" xfId="0" applyFill="1" applyAlignment="1" applyProtection="1">
      <alignment wrapText="1"/>
      <protection locked="0"/>
    </xf>
    <xf numFmtId="0" fontId="0" fillId="13"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3" fillId="13" borderId="19" xfId="0" applyFont="1" applyFill="1" applyBorder="1" applyAlignment="1">
      <alignment horizontal="center" vertical="center" wrapText="1"/>
    </xf>
    <xf numFmtId="0" fontId="0" fillId="20" borderId="1" xfId="0" applyFill="1" applyBorder="1"/>
    <xf numFmtId="0" fontId="4" fillId="3"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4" fillId="16" borderId="5" xfId="0" applyFont="1" applyFill="1" applyBorder="1" applyAlignment="1">
      <alignment horizontal="center" vertical="center" wrapText="1"/>
    </xf>
    <xf numFmtId="0" fontId="4" fillId="21" borderId="5" xfId="0" applyFont="1" applyFill="1" applyBorder="1" applyAlignment="1">
      <alignment horizontal="center" vertical="center" wrapText="1"/>
    </xf>
    <xf numFmtId="0" fontId="4" fillId="22" borderId="5" xfId="0" applyFont="1" applyFill="1" applyBorder="1" applyAlignment="1">
      <alignment horizontal="center" vertical="center"/>
    </xf>
    <xf numFmtId="0" fontId="4" fillId="7" borderId="5"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10" borderId="7" xfId="0" applyFont="1" applyFill="1" applyBorder="1" applyAlignment="1">
      <alignment horizontal="center" vertical="center" wrapText="1"/>
    </xf>
    <xf numFmtId="0" fontId="7" fillId="13" borderId="4" xfId="0" applyFont="1" applyFill="1" applyBorder="1"/>
    <xf numFmtId="0" fontId="1" fillId="13" borderId="9" xfId="0" applyFont="1" applyFill="1" applyBorder="1" applyAlignment="1">
      <alignment horizontal="center" vertical="center" wrapText="1"/>
    </xf>
    <xf numFmtId="0" fontId="1" fillId="13" borderId="19" xfId="0" applyFont="1" applyFill="1" applyBorder="1" applyAlignment="1" applyProtection="1">
      <alignment horizontal="center" vertical="center" wrapText="1"/>
      <protection locked="0"/>
    </xf>
    <xf numFmtId="0" fontId="1" fillId="13" borderId="10" xfId="0" applyFont="1" applyFill="1" applyBorder="1" applyAlignment="1">
      <alignment horizontal="center" vertical="center" wrapText="1"/>
    </xf>
    <xf numFmtId="0" fontId="0" fillId="6" borderId="1" xfId="0" applyFill="1" applyBorder="1"/>
    <xf numFmtId="0" fontId="11" fillId="0" borderId="1" xfId="0" applyFont="1" applyBorder="1"/>
    <xf numFmtId="0" fontId="0" fillId="13" borderId="21" xfId="0" applyFill="1" applyBorder="1"/>
    <xf numFmtId="0" fontId="0" fillId="25" borderId="1" xfId="0" applyFill="1" applyBorder="1"/>
    <xf numFmtId="0" fontId="14" fillId="13" borderId="0" xfId="0" applyFont="1" applyFill="1" applyProtection="1">
      <protection locked="0"/>
    </xf>
    <xf numFmtId="0" fontId="15" fillId="13" borderId="0" xfId="0" applyFont="1" applyFill="1" applyAlignment="1" applyProtection="1">
      <alignment horizontal="center" vertical="top"/>
      <protection locked="0"/>
    </xf>
    <xf numFmtId="0" fontId="3" fillId="13" borderId="14" xfId="0" applyFont="1" applyFill="1" applyBorder="1" applyProtection="1">
      <protection locked="0"/>
    </xf>
    <xf numFmtId="0" fontId="8" fillId="18" borderId="15" xfId="0" applyFont="1" applyFill="1" applyBorder="1"/>
    <xf numFmtId="0" fontId="4" fillId="13" borderId="0" xfId="0" applyFont="1" applyFill="1"/>
    <xf numFmtId="0" fontId="6" fillId="13" borderId="0" xfId="0" applyFont="1" applyFill="1" applyProtection="1">
      <protection locked="0"/>
    </xf>
    <xf numFmtId="0" fontId="16" fillId="13" borderId="0" xfId="0" applyFont="1" applyFill="1" applyProtection="1">
      <protection locked="0"/>
    </xf>
    <xf numFmtId="0" fontId="4" fillId="15" borderId="5" xfId="0" applyFont="1" applyFill="1" applyBorder="1" applyAlignment="1">
      <alignment horizontal="center" vertical="center" wrapText="1"/>
    </xf>
    <xf numFmtId="0" fontId="3" fillId="13" borderId="23" xfId="0" applyFont="1" applyFill="1" applyBorder="1" applyProtection="1">
      <protection locked="0"/>
    </xf>
    <xf numFmtId="0" fontId="1" fillId="13" borderId="28" xfId="0" applyFont="1" applyFill="1" applyBorder="1" applyAlignment="1">
      <alignment horizontal="center" vertical="center" wrapText="1"/>
    </xf>
    <xf numFmtId="0" fontId="1" fillId="13" borderId="9" xfId="0" applyFont="1" applyFill="1" applyBorder="1" applyAlignment="1" applyProtection="1">
      <alignment horizontal="center" vertical="center" wrapText="1"/>
      <protection locked="0"/>
    </xf>
    <xf numFmtId="0" fontId="2" fillId="13" borderId="13" xfId="0" applyFont="1" applyFill="1" applyBorder="1" applyAlignment="1">
      <alignment horizontal="center" vertical="top" wrapText="1"/>
    </xf>
    <xf numFmtId="0" fontId="7" fillId="13" borderId="0" xfId="0" applyFont="1" applyFill="1"/>
    <xf numFmtId="0" fontId="10" fillId="13" borderId="0" xfId="0" applyFont="1" applyFill="1" applyAlignment="1">
      <alignment vertical="center"/>
    </xf>
    <xf numFmtId="0" fontId="2" fillId="13" borderId="0" xfId="0" applyFont="1" applyFill="1" applyAlignment="1">
      <alignment horizontal="center" vertical="center"/>
    </xf>
    <xf numFmtId="0" fontId="0" fillId="13" borderId="4" xfId="0" applyFill="1" applyBorder="1" applyAlignment="1">
      <alignment horizontal="right"/>
    </xf>
    <xf numFmtId="0" fontId="0" fillId="13" borderId="16" xfId="0" applyFill="1" applyBorder="1"/>
    <xf numFmtId="0" fontId="0" fillId="13" borderId="5" xfId="0" applyFill="1" applyBorder="1" applyAlignment="1">
      <alignment horizontal="right"/>
    </xf>
    <xf numFmtId="0" fontId="0" fillId="26" borderId="1" xfId="0" applyFill="1" applyBorder="1"/>
    <xf numFmtId="0" fontId="0" fillId="23" borderId="1" xfId="0" applyFill="1" applyBorder="1"/>
    <xf numFmtId="0" fontId="0" fillId="24" borderId="1" xfId="0" applyFill="1" applyBorder="1"/>
    <xf numFmtId="0" fontId="0" fillId="28" borderId="1" xfId="0" applyFill="1" applyBorder="1"/>
    <xf numFmtId="0" fontId="4" fillId="28" borderId="5" xfId="0" applyFont="1" applyFill="1" applyBorder="1" applyAlignment="1">
      <alignment horizontal="center" vertical="center" wrapText="1"/>
    </xf>
    <xf numFmtId="0" fontId="4" fillId="29" borderId="5" xfId="0" applyFont="1" applyFill="1" applyBorder="1" applyAlignment="1">
      <alignment horizontal="center" vertical="center" wrapText="1"/>
    </xf>
    <xf numFmtId="0" fontId="0" fillId="29" borderId="1" xfId="0" applyFill="1" applyBorder="1"/>
    <xf numFmtId="0" fontId="13" fillId="0" borderId="0" xfId="0" applyFont="1" applyAlignment="1" applyProtection="1">
      <alignment wrapText="1"/>
      <protection locked="0"/>
    </xf>
    <xf numFmtId="0" fontId="20" fillId="0" borderId="20" xfId="0" applyFont="1" applyBorder="1" applyAlignment="1" applyProtection="1">
      <alignment horizontal="center"/>
      <protection locked="0"/>
    </xf>
    <xf numFmtId="0" fontId="21" fillId="0" borderId="25" xfId="0" applyFont="1" applyBorder="1" applyAlignment="1" applyProtection="1">
      <alignment horizontal="center"/>
      <protection locked="0"/>
    </xf>
    <xf numFmtId="0" fontId="21" fillId="0" borderId="26" xfId="0" applyFont="1" applyBorder="1" applyAlignment="1" applyProtection="1">
      <alignment horizontal="center"/>
      <protection locked="0"/>
    </xf>
    <xf numFmtId="0" fontId="21" fillId="0" borderId="27" xfId="0" applyFont="1" applyBorder="1" applyAlignment="1" applyProtection="1">
      <alignment horizontal="center"/>
      <protection locked="0"/>
    </xf>
    <xf numFmtId="0" fontId="0" fillId="30" borderId="1" xfId="0" applyFill="1" applyBorder="1"/>
    <xf numFmtId="0" fontId="0" fillId="9" borderId="29" xfId="0" applyFill="1" applyBorder="1"/>
    <xf numFmtId="0" fontId="0" fillId="3" borderId="29" xfId="0" applyFill="1" applyBorder="1"/>
    <xf numFmtId="0" fontId="0" fillId="17" borderId="29" xfId="0" applyFill="1" applyBorder="1"/>
    <xf numFmtId="0" fontId="0" fillId="7" borderId="29" xfId="0" applyFill="1" applyBorder="1"/>
    <xf numFmtId="0" fontId="0" fillId="20" borderId="29" xfId="0" applyFill="1" applyBorder="1"/>
    <xf numFmtId="0" fontId="11" fillId="0" borderId="29" xfId="0" applyFont="1" applyBorder="1"/>
    <xf numFmtId="0" fontId="0" fillId="23" borderId="15" xfId="0" applyFill="1" applyBorder="1"/>
    <xf numFmtId="0" fontId="18" fillId="13" borderId="0" xfId="0" applyFont="1" applyFill="1" applyAlignment="1" applyProtection="1">
      <alignment horizontal="center"/>
      <protection locked="0"/>
    </xf>
    <xf numFmtId="0" fontId="20" fillId="13" borderId="0" xfId="0" applyFont="1" applyFill="1" applyAlignment="1" applyProtection="1">
      <alignment horizontal="center"/>
      <protection locked="0"/>
    </xf>
    <xf numFmtId="0" fontId="13" fillId="13" borderId="0" xfId="0" applyFont="1" applyFill="1" applyAlignment="1" applyProtection="1">
      <alignment wrapText="1"/>
      <protection locked="0"/>
    </xf>
    <xf numFmtId="0" fontId="9" fillId="13" borderId="32" xfId="0" applyFont="1" applyFill="1" applyBorder="1"/>
    <xf numFmtId="0" fontId="21" fillId="0" borderId="34" xfId="0" applyFont="1" applyBorder="1" applyAlignment="1" applyProtection="1">
      <alignment horizontal="center"/>
      <protection locked="0"/>
    </xf>
    <xf numFmtId="0" fontId="0" fillId="0" borderId="10" xfId="0" applyBorder="1" applyProtection="1">
      <protection locked="0"/>
    </xf>
    <xf numFmtId="0" fontId="21" fillId="0" borderId="22" xfId="0" applyFont="1" applyBorder="1" applyAlignment="1" applyProtection="1">
      <alignment horizontal="center"/>
      <protection locked="0"/>
    </xf>
    <xf numFmtId="0" fontId="8" fillId="0" borderId="31" xfId="0" applyFont="1" applyBorder="1"/>
    <xf numFmtId="0" fontId="0" fillId="32" borderId="1" xfId="0" applyFill="1" applyBorder="1"/>
    <xf numFmtId="0" fontId="19" fillId="13" borderId="9" xfId="0" applyFont="1" applyFill="1" applyBorder="1" applyAlignment="1" applyProtection="1">
      <alignment horizontal="center" vertical="center" wrapText="1"/>
      <protection locked="0"/>
    </xf>
    <xf numFmtId="0" fontId="1" fillId="13" borderId="4" xfId="0" applyFont="1" applyFill="1" applyBorder="1" applyAlignment="1">
      <alignment horizontal="center" vertical="top" wrapText="1"/>
    </xf>
    <xf numFmtId="0" fontId="1" fillId="13" borderId="36" xfId="0" applyFont="1" applyFill="1" applyBorder="1" applyAlignment="1">
      <alignment horizontal="center" vertical="top" wrapText="1"/>
    </xf>
    <xf numFmtId="0" fontId="0" fillId="13" borderId="5" xfId="0" applyFill="1" applyBorder="1" applyAlignment="1">
      <alignment horizontal="center" vertical="center"/>
    </xf>
    <xf numFmtId="0" fontId="0" fillId="13" borderId="6" xfId="0" applyFill="1" applyBorder="1" applyAlignment="1">
      <alignment horizontal="center" vertical="center"/>
    </xf>
    <xf numFmtId="0" fontId="0" fillId="13" borderId="16" xfId="0" applyFill="1" applyBorder="1" applyAlignment="1">
      <alignment wrapText="1"/>
    </xf>
    <xf numFmtId="0" fontId="0" fillId="13" borderId="0" xfId="0" applyFill="1" applyAlignment="1">
      <alignment wrapText="1"/>
    </xf>
    <xf numFmtId="0" fontId="1" fillId="13" borderId="0" xfId="0" applyFont="1" applyFill="1" applyAlignment="1">
      <alignment wrapText="1"/>
    </xf>
    <xf numFmtId="0" fontId="4" fillId="13" borderId="15" xfId="0" applyFont="1" applyFill="1" applyBorder="1"/>
    <xf numFmtId="0" fontId="4" fillId="13" borderId="18" xfId="0" applyFont="1" applyFill="1" applyBorder="1" applyAlignment="1">
      <alignment vertical="center" wrapText="1"/>
    </xf>
    <xf numFmtId="0" fontId="4" fillId="13" borderId="18" xfId="0" applyFont="1" applyFill="1" applyBorder="1"/>
    <xf numFmtId="0" fontId="4" fillId="13" borderId="24" xfId="0" applyFont="1" applyFill="1" applyBorder="1"/>
    <xf numFmtId="0" fontId="8" fillId="17" borderId="33" xfId="0" applyFont="1" applyFill="1" applyBorder="1"/>
    <xf numFmtId="0" fontId="10" fillId="13" borderId="0" xfId="0" applyFont="1" applyFill="1" applyProtection="1">
      <protection locked="0"/>
    </xf>
    <xf numFmtId="0" fontId="19" fillId="13" borderId="37" xfId="0" applyFont="1" applyFill="1" applyBorder="1" applyAlignment="1" applyProtection="1">
      <alignment horizontal="center" vertical="center" wrapText="1"/>
      <protection locked="0"/>
    </xf>
    <xf numFmtId="0" fontId="23" fillId="18" borderId="1" xfId="1" applyFont="1" applyFill="1" applyBorder="1" applyAlignment="1" applyProtection="1">
      <alignment horizontal="left" vertical="center"/>
      <protection locked="0"/>
    </xf>
    <xf numFmtId="0" fontId="22" fillId="18" borderId="1" xfId="1" applyFont="1" applyFill="1" applyBorder="1" applyAlignment="1" applyProtection="1">
      <alignment horizontal="left" vertical="center"/>
      <protection locked="0"/>
    </xf>
    <xf numFmtId="0" fontId="22" fillId="18" borderId="1" xfId="1" applyFont="1" applyFill="1" applyBorder="1" applyAlignment="1" applyProtection="1">
      <alignment vertical="center"/>
      <protection locked="0"/>
    </xf>
    <xf numFmtId="0" fontId="1" fillId="13" borderId="37" xfId="0" applyFont="1" applyFill="1" applyBorder="1" applyAlignment="1" applyProtection="1">
      <alignment horizontal="center" vertical="center" wrapText="1"/>
      <protection locked="0"/>
    </xf>
    <xf numFmtId="0" fontId="1" fillId="13" borderId="39" xfId="0" applyFont="1" applyFill="1" applyBorder="1" applyAlignment="1">
      <alignment horizontal="center" vertical="center" wrapText="1"/>
    </xf>
    <xf numFmtId="0" fontId="1" fillId="13" borderId="2" xfId="0" applyFont="1" applyFill="1" applyBorder="1" applyAlignment="1" applyProtection="1">
      <alignment horizontal="center" vertical="center" wrapText="1"/>
      <protection locked="0"/>
    </xf>
    <xf numFmtId="0" fontId="23" fillId="18" borderId="29" xfId="1" applyFont="1" applyFill="1" applyBorder="1" applyAlignment="1" applyProtection="1">
      <alignment horizontal="left" vertical="center"/>
      <protection locked="0"/>
    </xf>
    <xf numFmtId="0" fontId="0" fillId="14" borderId="36" xfId="0" quotePrefix="1" applyFill="1" applyBorder="1" applyAlignment="1" applyProtection="1">
      <alignment horizontal="center" vertical="center"/>
      <protection locked="0"/>
    </xf>
    <xf numFmtId="0" fontId="0" fillId="14" borderId="6" xfId="0" quotePrefix="1" applyFill="1" applyBorder="1" applyAlignment="1" applyProtection="1">
      <alignment horizontal="center" vertical="center"/>
      <protection locked="0"/>
    </xf>
    <xf numFmtId="0" fontId="25" fillId="13" borderId="0" xfId="0" applyFont="1" applyFill="1" applyAlignment="1">
      <alignment wrapText="1"/>
    </xf>
    <xf numFmtId="0" fontId="26" fillId="13" borderId="0" xfId="0" applyFont="1" applyFill="1" applyAlignment="1">
      <alignment wrapText="1"/>
    </xf>
    <xf numFmtId="0" fontId="0" fillId="13" borderId="1" xfId="0" applyFill="1" applyBorder="1" applyAlignment="1">
      <alignment horizontal="right"/>
    </xf>
    <xf numFmtId="0" fontId="0" fillId="9" borderId="38" xfId="0" applyFill="1" applyBorder="1" applyAlignment="1">
      <alignment horizontal="center" vertical="center"/>
    </xf>
    <xf numFmtId="0" fontId="0" fillId="25" borderId="38" xfId="0" applyFill="1" applyBorder="1" applyAlignment="1">
      <alignment horizontal="center" vertical="center"/>
    </xf>
    <xf numFmtId="0" fontId="0" fillId="2" borderId="38" xfId="0" applyFill="1" applyBorder="1" applyAlignment="1">
      <alignment horizontal="center" vertical="center"/>
    </xf>
    <xf numFmtId="0" fontId="0" fillId="27" borderId="38" xfId="0" applyFill="1" applyBorder="1" applyAlignment="1">
      <alignment horizontal="center" vertical="center"/>
    </xf>
    <xf numFmtId="0" fontId="0" fillId="30" borderId="38" xfId="0" applyFill="1" applyBorder="1" applyAlignment="1">
      <alignment horizontal="center" vertical="center"/>
    </xf>
    <xf numFmtId="0" fontId="3" fillId="13" borderId="39" xfId="0" applyFont="1" applyFill="1" applyBorder="1" applyAlignment="1">
      <alignment horizontal="center" vertical="center" wrapText="1"/>
    </xf>
    <xf numFmtId="0" fontId="4" fillId="13" borderId="40" xfId="0" applyFont="1" applyFill="1" applyBorder="1" applyAlignment="1">
      <alignment horizontal="center" vertical="center" wrapText="1"/>
    </xf>
    <xf numFmtId="0" fontId="4" fillId="13" borderId="41" xfId="0" applyFont="1" applyFill="1" applyBorder="1" applyAlignment="1">
      <alignment horizontal="center" vertical="center" wrapText="1"/>
    </xf>
    <xf numFmtId="0" fontId="0" fillId="13" borderId="41" xfId="0" applyFill="1" applyBorder="1" applyAlignment="1">
      <alignment horizontal="center"/>
    </xf>
    <xf numFmtId="0" fontId="1" fillId="13" borderId="14" xfId="0" applyFont="1" applyFill="1" applyBorder="1" applyAlignment="1">
      <alignment horizontal="center" vertical="top" wrapText="1"/>
    </xf>
    <xf numFmtId="0" fontId="1" fillId="13" borderId="10" xfId="0" applyFont="1" applyFill="1" applyBorder="1" applyAlignment="1">
      <alignment horizontal="center" vertical="top" wrapText="1"/>
    </xf>
    <xf numFmtId="0" fontId="1" fillId="13" borderId="28" xfId="0" applyFont="1" applyFill="1" applyBorder="1" applyAlignment="1">
      <alignment horizontal="center" vertical="top" wrapText="1"/>
    </xf>
    <xf numFmtId="0" fontId="0" fillId="21" borderId="29" xfId="0" applyFill="1" applyBorder="1"/>
    <xf numFmtId="0" fontId="0" fillId="0" borderId="29" xfId="0" applyBorder="1"/>
    <xf numFmtId="0" fontId="0" fillId="0" borderId="1" xfId="0" applyBorder="1"/>
    <xf numFmtId="0" fontId="13" fillId="0" borderId="1" xfId="0" applyFont="1" applyBorder="1"/>
    <xf numFmtId="0" fontId="0" fillId="5" borderId="1" xfId="0" applyFill="1" applyBorder="1"/>
    <xf numFmtId="0" fontId="4" fillId="33" borderId="5" xfId="0" applyFont="1" applyFill="1" applyBorder="1" applyAlignment="1">
      <alignment horizontal="center" vertical="center" wrapText="1"/>
    </xf>
    <xf numFmtId="0" fontId="0" fillId="33" borderId="1" xfId="0" applyFill="1" applyBorder="1"/>
    <xf numFmtId="0" fontId="0" fillId="11" borderId="1" xfId="0" applyFill="1" applyBorder="1"/>
    <xf numFmtId="0" fontId="0" fillId="27" borderId="30" xfId="0" applyFill="1" applyBorder="1" applyAlignment="1">
      <alignment horizontal="center" vertical="center"/>
    </xf>
    <xf numFmtId="0" fontId="13" fillId="8" borderId="1" xfId="0" applyFont="1" applyFill="1" applyBorder="1"/>
    <xf numFmtId="0" fontId="0" fillId="2" borderId="1" xfId="0" applyFill="1" applyBorder="1"/>
    <xf numFmtId="0" fontId="0" fillId="28" borderId="1" xfId="0" applyFill="1" applyBorder="1" applyAlignment="1">
      <alignment horizontal="center" vertical="center"/>
    </xf>
    <xf numFmtId="0" fontId="0" fillId="29" borderId="1" xfId="0" applyFill="1" applyBorder="1" applyAlignment="1">
      <alignment horizontal="center" vertical="center"/>
    </xf>
    <xf numFmtId="0" fontId="0" fillId="34" borderId="1" xfId="0" applyFill="1" applyBorder="1"/>
    <xf numFmtId="0" fontId="29" fillId="13" borderId="21" xfId="0" applyFont="1" applyFill="1" applyBorder="1"/>
    <xf numFmtId="0" fontId="13" fillId="13" borderId="1" xfId="0" applyFont="1" applyFill="1" applyBorder="1" applyAlignment="1">
      <alignment horizontal="right"/>
    </xf>
    <xf numFmtId="0" fontId="13" fillId="13" borderId="38" xfId="0" applyFont="1" applyFill="1" applyBorder="1"/>
    <xf numFmtId="0" fontId="13" fillId="13" borderId="0" xfId="0" applyFont="1" applyFill="1"/>
    <xf numFmtId="0" fontId="13" fillId="13" borderId="1" xfId="0" applyFont="1" applyFill="1" applyBorder="1" applyAlignment="1">
      <alignment vertical="center" wrapText="1"/>
    </xf>
    <xf numFmtId="0" fontId="13" fillId="31" borderId="0" xfId="0" applyFont="1" applyFill="1" applyAlignment="1">
      <alignment horizontal="left" vertical="center"/>
    </xf>
    <xf numFmtId="0" fontId="24" fillId="31" borderId="0" xfId="0" applyFont="1" applyFill="1" applyAlignment="1">
      <alignment horizontal="left" vertical="center"/>
    </xf>
    <xf numFmtId="0" fontId="13" fillId="13" borderId="1" xfId="0" applyFont="1" applyFill="1" applyBorder="1" applyAlignment="1" applyProtection="1">
      <alignment wrapText="1"/>
      <protection locked="0"/>
    </xf>
    <xf numFmtId="0" fontId="0" fillId="18" borderId="1" xfId="0" applyFill="1" applyBorder="1"/>
    <xf numFmtId="0" fontId="0" fillId="14" borderId="1" xfId="0" quotePrefix="1" applyFill="1" applyBorder="1" applyAlignment="1" applyProtection="1">
      <alignment horizontal="center" vertical="center"/>
      <protection locked="0"/>
    </xf>
    <xf numFmtId="0" fontId="11" fillId="18" borderId="1" xfId="0" applyFont="1" applyFill="1" applyBorder="1"/>
    <xf numFmtId="0" fontId="13" fillId="18" borderId="1" xfId="0" applyFont="1" applyFill="1" applyBorder="1"/>
    <xf numFmtId="0" fontId="0" fillId="35" borderId="1" xfId="0" applyFill="1" applyBorder="1"/>
    <xf numFmtId="0" fontId="0" fillId="36" borderId="1" xfId="0" applyFill="1" applyBorder="1"/>
    <xf numFmtId="0" fontId="13" fillId="6" borderId="1" xfId="0" applyFont="1" applyFill="1" applyBorder="1"/>
    <xf numFmtId="0" fontId="0" fillId="2" borderId="1" xfId="0" applyFill="1" applyBorder="1" applyAlignment="1">
      <alignment horizontal="center" vertical="center"/>
    </xf>
    <xf numFmtId="0" fontId="0" fillId="9" borderId="1" xfId="0" applyFill="1" applyBorder="1" applyAlignment="1">
      <alignment horizontal="center" vertical="center"/>
    </xf>
    <xf numFmtId="0" fontId="0" fillId="30" borderId="1" xfId="0" applyFill="1" applyBorder="1" applyAlignment="1">
      <alignment horizontal="center" vertical="center"/>
    </xf>
    <xf numFmtId="0" fontId="0" fillId="27" borderId="1" xfId="0" applyFill="1" applyBorder="1" applyAlignment="1">
      <alignment horizontal="center" vertical="center"/>
    </xf>
    <xf numFmtId="0" fontId="13" fillId="13" borderId="0" xfId="0" applyFont="1" applyFill="1" applyAlignment="1" applyProtection="1">
      <alignment horizontal="center" vertical="center"/>
      <protection locked="0"/>
    </xf>
    <xf numFmtId="0" fontId="19" fillId="13" borderId="9" xfId="0" applyFont="1" applyFill="1" applyBorder="1" applyAlignment="1">
      <alignment horizontal="center" vertical="center" wrapText="1"/>
    </xf>
    <xf numFmtId="0" fontId="19" fillId="13" borderId="31" xfId="0" applyFont="1" applyFill="1" applyBorder="1" applyAlignment="1">
      <alignment horizontal="center" vertical="center" wrapText="1"/>
    </xf>
    <xf numFmtId="0" fontId="13" fillId="0" borderId="18" xfId="0" applyFont="1" applyBorder="1" applyAlignment="1">
      <alignment horizontal="center" vertical="center"/>
    </xf>
    <xf numFmtId="0" fontId="13" fillId="18" borderId="18" xfId="0" applyFont="1" applyFill="1" applyBorder="1" applyAlignment="1">
      <alignment horizontal="center" vertical="center"/>
    </xf>
    <xf numFmtId="0" fontId="13" fillId="2" borderId="18" xfId="0" applyFont="1" applyFill="1" applyBorder="1" applyAlignment="1">
      <alignment horizontal="center" vertical="center"/>
    </xf>
    <xf numFmtId="0" fontId="13" fillId="0" borderId="18" xfId="0" applyFont="1" applyBorder="1"/>
    <xf numFmtId="0" fontId="13" fillId="18" borderId="18" xfId="0" applyFont="1" applyFill="1" applyBorder="1"/>
    <xf numFmtId="0" fontId="13" fillId="21" borderId="18" xfId="0" applyFont="1" applyFill="1" applyBorder="1" applyAlignment="1">
      <alignment horizontal="center" vertical="center"/>
    </xf>
    <xf numFmtId="0" fontId="13" fillId="0" borderId="1" xfId="0" applyFont="1" applyBorder="1" applyAlignment="1">
      <alignment horizontal="center" vertical="center"/>
    </xf>
    <xf numFmtId="0" fontId="13" fillId="0" borderId="0" xfId="0" applyFont="1" applyAlignment="1" applyProtection="1">
      <alignment horizontal="center" vertical="center"/>
      <protection locked="0"/>
    </xf>
    <xf numFmtId="0" fontId="13" fillId="3" borderId="30" xfId="0" applyFont="1" applyFill="1" applyBorder="1" applyAlignment="1">
      <alignment horizontal="center" vertical="center"/>
    </xf>
    <xf numFmtId="0" fontId="13" fillId="3" borderId="18" xfId="0" applyFont="1" applyFill="1" applyBorder="1" applyAlignment="1">
      <alignment horizontal="center" vertical="center"/>
    </xf>
    <xf numFmtId="0" fontId="13" fillId="34" borderId="18" xfId="0" applyFont="1" applyFill="1" applyBorder="1" applyAlignment="1">
      <alignment horizontal="center" vertical="center"/>
    </xf>
    <xf numFmtId="0" fontId="13" fillId="2" borderId="1" xfId="0" applyFont="1" applyFill="1" applyBorder="1" applyAlignment="1">
      <alignment horizontal="center" vertical="center"/>
    </xf>
    <xf numFmtId="0" fontId="0" fillId="0" borderId="0" xfId="0" applyAlignment="1" applyProtection="1">
      <alignment horizontal="left" vertical="center"/>
      <protection locked="0"/>
    </xf>
    <xf numFmtId="0" fontId="13" fillId="21" borderId="30" xfId="0" applyFont="1" applyFill="1" applyBorder="1" applyAlignment="1">
      <alignment horizontal="center" vertical="center"/>
    </xf>
    <xf numFmtId="0" fontId="13" fillId="21" borderId="1" xfId="0" applyFont="1" applyFill="1" applyBorder="1" applyAlignment="1">
      <alignment horizontal="center" vertical="center"/>
    </xf>
    <xf numFmtId="0" fontId="0" fillId="37" borderId="1" xfId="0" applyFill="1" applyBorder="1"/>
    <xf numFmtId="0" fontId="4" fillId="37" borderId="5" xfId="0" applyFont="1" applyFill="1" applyBorder="1" applyAlignment="1">
      <alignment horizontal="center" vertical="center" wrapText="1"/>
    </xf>
    <xf numFmtId="0" fontId="0" fillId="13" borderId="18" xfId="0" applyFill="1" applyBorder="1" applyAlignment="1">
      <alignment horizontal="right"/>
    </xf>
    <xf numFmtId="0" fontId="0" fillId="13" borderId="44" xfId="0" applyFill="1" applyBorder="1"/>
    <xf numFmtId="0" fontId="13" fillId="13" borderId="16" xfId="0" applyFont="1" applyFill="1" applyBorder="1"/>
    <xf numFmtId="0" fontId="29" fillId="13" borderId="0" xfId="0" applyFont="1" applyFill="1"/>
    <xf numFmtId="0" fontId="13" fillId="13" borderId="0" xfId="0" applyFont="1" applyFill="1" applyAlignment="1">
      <alignment horizontal="center" vertical="center"/>
    </xf>
    <xf numFmtId="0" fontId="13" fillId="13" borderId="18" xfId="0" applyFont="1" applyFill="1" applyBorder="1" applyAlignment="1">
      <alignment vertical="center"/>
    </xf>
    <xf numFmtId="0" fontId="0" fillId="13" borderId="45" xfId="0" applyFill="1" applyBorder="1" applyAlignment="1">
      <alignment horizontal="center"/>
    </xf>
    <xf numFmtId="0" fontId="0" fillId="30" borderId="43" xfId="0" applyFill="1" applyBorder="1" applyAlignment="1">
      <alignment horizontal="center" vertical="center"/>
    </xf>
    <xf numFmtId="0" fontId="0" fillId="18" borderId="43" xfId="0" applyFill="1" applyBorder="1"/>
    <xf numFmtId="0" fontId="0" fillId="26" borderId="43" xfId="0" applyFill="1" applyBorder="1"/>
    <xf numFmtId="0" fontId="0" fillId="6" borderId="43" xfId="0" applyFill="1" applyBorder="1"/>
    <xf numFmtId="0" fontId="0" fillId="9" borderId="43" xfId="0" applyFill="1" applyBorder="1"/>
    <xf numFmtId="0" fontId="0" fillId="7" borderId="43" xfId="0" applyFill="1" applyBorder="1"/>
    <xf numFmtId="0" fontId="0" fillId="20" borderId="43" xfId="0" applyFill="1" applyBorder="1"/>
    <xf numFmtId="0" fontId="11" fillId="18" borderId="43" xfId="0" applyFont="1" applyFill="1" applyBorder="1"/>
    <xf numFmtId="0" fontId="0" fillId="29" borderId="43" xfId="0" applyFill="1" applyBorder="1"/>
    <xf numFmtId="0" fontId="0" fillId="28" borderId="43" xfId="0" applyFill="1" applyBorder="1"/>
    <xf numFmtId="0" fontId="0" fillId="24" borderId="43" xfId="0" applyFill="1" applyBorder="1"/>
    <xf numFmtId="0" fontId="13" fillId="0" borderId="43" xfId="0" applyFont="1" applyBorder="1" applyAlignment="1">
      <alignment horizontal="center" vertical="center"/>
    </xf>
    <xf numFmtId="0" fontId="13" fillId="13" borderId="16" xfId="0" applyFont="1" applyFill="1" applyBorder="1" applyAlignment="1">
      <alignment horizontal="center" vertical="center"/>
    </xf>
    <xf numFmtId="0" fontId="13" fillId="13" borderId="21" xfId="0" applyFont="1" applyFill="1" applyBorder="1" applyAlignment="1">
      <alignment horizontal="center" vertical="center"/>
    </xf>
    <xf numFmtId="0" fontId="13" fillId="13" borderId="3" xfId="0" applyFont="1" applyFill="1" applyBorder="1" applyAlignment="1">
      <alignment vertical="center"/>
    </xf>
    <xf numFmtId="0" fontId="13" fillId="13" borderId="42" xfId="0" applyFont="1" applyFill="1" applyBorder="1" applyAlignment="1">
      <alignment vertical="center"/>
    </xf>
    <xf numFmtId="0" fontId="14" fillId="13" borderId="0" xfId="0" applyFont="1" applyFill="1" applyAlignment="1">
      <alignment wrapText="1"/>
    </xf>
    <xf numFmtId="0" fontId="12" fillId="13" borderId="0" xfId="0" applyFont="1" applyFill="1" applyAlignment="1">
      <alignment wrapText="1"/>
    </xf>
    <xf numFmtId="0" fontId="30" fillId="13" borderId="20" xfId="0" applyFont="1" applyFill="1" applyBorder="1" applyAlignment="1">
      <alignment vertical="center" wrapText="1"/>
    </xf>
    <xf numFmtId="0" fontId="27" fillId="13" borderId="46" xfId="0" applyFont="1" applyFill="1" applyBorder="1" applyAlignment="1">
      <alignment vertical="center" wrapText="1"/>
    </xf>
    <xf numFmtId="0" fontId="27" fillId="13" borderId="47" xfId="0" applyFont="1" applyFill="1" applyBorder="1" applyAlignment="1">
      <alignment vertical="center" wrapText="1"/>
    </xf>
    <xf numFmtId="0" fontId="10" fillId="13" borderId="20" xfId="0" applyFont="1" applyFill="1" applyBorder="1" applyAlignment="1">
      <alignment wrapText="1"/>
    </xf>
    <xf numFmtId="0" fontId="0" fillId="13" borderId="47" xfId="0" applyFill="1" applyBorder="1" applyAlignment="1">
      <alignment wrapText="1"/>
    </xf>
    <xf numFmtId="0" fontId="0" fillId="38" borderId="1" xfId="0" applyFill="1" applyBorder="1"/>
    <xf numFmtId="0" fontId="13" fillId="38" borderId="18" xfId="0" applyFont="1" applyFill="1" applyBorder="1" applyAlignment="1">
      <alignment horizontal="center" vertical="center"/>
    </xf>
    <xf numFmtId="0" fontId="13" fillId="38" borderId="1" xfId="0" applyFont="1" applyFill="1" applyBorder="1"/>
    <xf numFmtId="0" fontId="13" fillId="38" borderId="1" xfId="0" applyFont="1" applyFill="1" applyBorder="1" applyAlignment="1">
      <alignment horizontal="center" vertical="center"/>
    </xf>
    <xf numFmtId="0" fontId="13" fillId="38" borderId="43" xfId="0" applyFont="1" applyFill="1" applyBorder="1" applyAlignment="1">
      <alignment horizontal="center" vertical="center"/>
    </xf>
    <xf numFmtId="0" fontId="0" fillId="38" borderId="43" xfId="0" applyFill="1" applyBorder="1"/>
    <xf numFmtId="0" fontId="4" fillId="38" borderId="5"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1" fillId="13" borderId="39" xfId="0" applyFont="1" applyFill="1" applyBorder="1" applyAlignment="1">
      <alignment horizontal="center" vertical="top" wrapText="1"/>
    </xf>
    <xf numFmtId="0" fontId="0" fillId="13" borderId="35" xfId="0" applyFill="1" applyBorder="1" applyAlignment="1">
      <alignment horizontal="center" vertical="center"/>
    </xf>
    <xf numFmtId="0" fontId="0" fillId="13" borderId="4" xfId="0" applyFill="1" applyBorder="1" applyAlignment="1">
      <alignment horizontal="center" vertical="center"/>
    </xf>
    <xf numFmtId="0" fontId="0" fillId="13" borderId="7" xfId="0" applyFill="1" applyBorder="1" applyAlignment="1">
      <alignment horizontal="center" vertical="center"/>
    </xf>
    <xf numFmtId="0" fontId="0" fillId="13" borderId="48" xfId="0" applyFill="1" applyBorder="1" applyAlignment="1">
      <alignment horizontal="center" vertical="center"/>
    </xf>
    <xf numFmtId="0" fontId="24" fillId="13" borderId="40" xfId="0" applyFont="1" applyFill="1" applyBorder="1" applyAlignment="1">
      <alignment horizontal="left" vertical="center"/>
    </xf>
    <xf numFmtId="0" fontId="24" fillId="13" borderId="41" xfId="0" applyFont="1" applyFill="1" applyBorder="1" applyAlignment="1">
      <alignment horizontal="left" vertical="center"/>
    </xf>
    <xf numFmtId="0" fontId="8" fillId="13" borderId="41" xfId="0" applyFont="1" applyFill="1" applyBorder="1" applyAlignment="1" applyProtection="1">
      <alignment horizontal="left" vertical="center"/>
      <protection locked="0"/>
    </xf>
    <xf numFmtId="0" fontId="0" fillId="13" borderId="41" xfId="0" applyFill="1" applyBorder="1" applyAlignment="1" applyProtection="1">
      <alignment horizontal="left" vertical="center"/>
      <protection locked="0"/>
    </xf>
    <xf numFmtId="0" fontId="0" fillId="13" borderId="49" xfId="0" applyFill="1" applyBorder="1" applyAlignment="1" applyProtection="1">
      <alignment horizontal="left" vertical="center"/>
      <protection locked="0"/>
    </xf>
    <xf numFmtId="0" fontId="0" fillId="13" borderId="50" xfId="0" applyFill="1" applyBorder="1" applyAlignment="1">
      <alignment horizontal="center" vertical="center"/>
    </xf>
    <xf numFmtId="0" fontId="0" fillId="13" borderId="25" xfId="0" applyFill="1" applyBorder="1" applyAlignment="1">
      <alignment horizontal="center" vertical="center"/>
    </xf>
    <xf numFmtId="0" fontId="0" fillId="13" borderId="26" xfId="0" applyFill="1" applyBorder="1" applyAlignment="1">
      <alignment horizontal="center" vertical="center"/>
    </xf>
    <xf numFmtId="0" fontId="0" fillId="13" borderId="27" xfId="0" applyFill="1" applyBorder="1" applyAlignment="1">
      <alignment horizontal="center" vertical="center"/>
    </xf>
    <xf numFmtId="0" fontId="31" fillId="31" borderId="2" xfId="0" applyFont="1" applyFill="1" applyBorder="1" applyAlignment="1">
      <alignment horizontal="left" vertical="center" wrapText="1"/>
    </xf>
    <xf numFmtId="0" fontId="0" fillId="14" borderId="8" xfId="0" quotePrefix="1" applyFill="1" applyBorder="1" applyAlignment="1" applyProtection="1">
      <alignment horizontal="center" vertical="center"/>
      <protection locked="0"/>
    </xf>
    <xf numFmtId="0" fontId="32" fillId="0" borderId="0" xfId="0" applyFont="1"/>
    <xf numFmtId="0" fontId="24" fillId="31" borderId="21" xfId="0" applyFont="1" applyFill="1" applyBorder="1" applyAlignment="1">
      <alignment horizontal="left" vertical="center"/>
    </xf>
    <xf numFmtId="0" fontId="0" fillId="13" borderId="0" xfId="0" applyFill="1" applyAlignment="1" applyProtection="1">
      <alignment horizontal="left" vertical="center"/>
      <protection locked="0"/>
    </xf>
    <xf numFmtId="0" fontId="24" fillId="13" borderId="0" xfId="0" applyFont="1" applyFill="1" applyAlignment="1">
      <alignment horizontal="left" vertical="center"/>
    </xf>
    <xf numFmtId="0" fontId="0" fillId="13" borderId="22" xfId="0" applyFill="1" applyBorder="1" applyAlignment="1" applyProtection="1">
      <alignment wrapText="1"/>
      <protection locked="0"/>
    </xf>
    <xf numFmtId="0" fontId="21" fillId="13" borderId="26" xfId="0" applyFont="1" applyFill="1" applyBorder="1" applyAlignment="1" applyProtection="1">
      <alignment horizontal="center"/>
      <protection locked="0"/>
    </xf>
    <xf numFmtId="0" fontId="33" fillId="13" borderId="0" xfId="0" applyFont="1" applyFill="1" applyAlignment="1" applyProtection="1">
      <alignment horizontal="center" vertical="center"/>
      <protection locked="0"/>
    </xf>
    <xf numFmtId="0" fontId="33" fillId="13" borderId="0" xfId="0" applyFont="1" applyFill="1" applyProtection="1">
      <protection locked="0"/>
    </xf>
    <xf numFmtId="0" fontId="0" fillId="13" borderId="20" xfId="0" applyFill="1" applyBorder="1" applyAlignment="1" applyProtection="1">
      <alignment horizontal="center" vertical="center"/>
      <protection locked="0"/>
    </xf>
    <xf numFmtId="0" fontId="0" fillId="13" borderId="47" xfId="0" applyFill="1" applyBorder="1" applyAlignment="1" applyProtection="1">
      <alignment horizontal="center" vertical="center"/>
      <protection locked="0"/>
    </xf>
    <xf numFmtId="0" fontId="0" fillId="13" borderId="51" xfId="0" applyFill="1" applyBorder="1" applyAlignment="1" applyProtection="1">
      <alignment horizontal="center" vertical="center"/>
      <protection locked="0"/>
    </xf>
    <xf numFmtId="0" fontId="0" fillId="13" borderId="26" xfId="0" applyFill="1" applyBorder="1" applyAlignment="1" applyProtection="1">
      <alignment horizontal="center" vertical="center"/>
      <protection locked="0"/>
    </xf>
    <xf numFmtId="0" fontId="34" fillId="13" borderId="26" xfId="0" applyFont="1" applyFill="1" applyBorder="1" applyAlignment="1">
      <alignment horizontal="center" vertical="center" wrapText="1"/>
    </xf>
    <xf numFmtId="0" fontId="10" fillId="17" borderId="11" xfId="0" applyFont="1" applyFill="1" applyBorder="1" applyAlignment="1" applyProtection="1">
      <alignment horizontal="center" vertical="center"/>
      <protection locked="0"/>
    </xf>
    <xf numFmtId="0" fontId="10" fillId="17" borderId="12" xfId="0" applyFont="1" applyFill="1" applyBorder="1" applyAlignment="1" applyProtection="1">
      <alignment horizontal="center" vertical="center"/>
      <protection locked="0"/>
    </xf>
    <xf numFmtId="0" fontId="1" fillId="13" borderId="11" xfId="0" applyFont="1" applyFill="1" applyBorder="1" applyAlignment="1" applyProtection="1">
      <alignment horizontal="center" vertical="center"/>
      <protection locked="0"/>
    </xf>
    <xf numFmtId="0" fontId="1" fillId="13" borderId="13" xfId="0" applyFont="1" applyFill="1" applyBorder="1" applyAlignment="1" applyProtection="1">
      <alignment horizontal="center" vertical="center"/>
      <protection locked="0"/>
    </xf>
    <xf numFmtId="0" fontId="1" fillId="13" borderId="17" xfId="0" applyFont="1" applyFill="1" applyBorder="1" applyAlignment="1" applyProtection="1">
      <alignment horizontal="center" vertical="center"/>
      <protection locked="0"/>
    </xf>
    <xf numFmtId="0" fontId="1" fillId="13" borderId="2" xfId="0" applyFont="1" applyFill="1" applyBorder="1" applyAlignment="1" applyProtection="1">
      <alignment horizontal="center" vertical="center"/>
      <protection locked="0"/>
    </xf>
    <xf numFmtId="0" fontId="6" fillId="19" borderId="11" xfId="0" applyFont="1" applyFill="1" applyBorder="1" applyAlignment="1" applyProtection="1">
      <alignment horizontal="center"/>
      <protection locked="0"/>
    </xf>
    <xf numFmtId="0" fontId="6" fillId="19" borderId="12" xfId="0" applyFont="1" applyFill="1" applyBorder="1" applyAlignment="1" applyProtection="1">
      <alignment horizontal="center"/>
      <protection locked="0"/>
    </xf>
    <xf numFmtId="0" fontId="6" fillId="19" borderId="13" xfId="0" applyFont="1" applyFill="1" applyBorder="1" applyAlignment="1" applyProtection="1">
      <alignment horizontal="center"/>
      <protection locked="0"/>
    </xf>
    <xf numFmtId="0" fontId="5" fillId="13" borderId="0" xfId="0" applyFont="1" applyFill="1" applyAlignment="1" applyProtection="1">
      <alignment horizontal="center" vertical="top"/>
      <protection locked="0"/>
    </xf>
    <xf numFmtId="0" fontId="10" fillId="17" borderId="42" xfId="0" applyFont="1" applyFill="1" applyBorder="1" applyAlignment="1" applyProtection="1">
      <alignment horizontal="center" vertical="center"/>
      <protection locked="0"/>
    </xf>
    <xf numFmtId="0" fontId="10" fillId="17" borderId="21" xfId="0" applyFont="1" applyFill="1" applyBorder="1" applyAlignment="1" applyProtection="1">
      <alignment horizontal="center" vertical="center"/>
      <protection locked="0"/>
    </xf>
    <xf numFmtId="0" fontId="10" fillId="13" borderId="0" xfId="0" applyFont="1" applyFill="1" applyAlignment="1" applyProtection="1">
      <alignment horizontal="left" vertical="center" wrapText="1"/>
      <protection locked="0"/>
    </xf>
  </cellXfs>
  <cellStyles count="2">
    <cellStyle name="Normal" xfId="0" builtinId="0"/>
    <cellStyle name="Normal 2" xfId="1" xr:uid="{E532059C-3E48-4B25-87F2-7DDACFB9F41F}"/>
  </cellStyles>
  <dxfs count="29">
    <dxf>
      <font>
        <color theme="0" tint="-0.24994659260841701"/>
      </font>
      <fill>
        <patternFill>
          <bgColor theme="0" tint="-4.9989318521683403E-2"/>
        </patternFill>
      </fill>
    </dxf>
    <dxf>
      <font>
        <color theme="0" tint="-0.24994659260841701"/>
      </font>
      <fill>
        <patternFill>
          <bgColor theme="0" tint="-4.9989318521683403E-2"/>
        </patternFill>
      </fill>
    </dxf>
    <dxf>
      <font>
        <color theme="1" tint="0.34998626667073579"/>
      </font>
      <fill>
        <patternFill patternType="lightUp">
          <fgColor theme="0" tint="-0.34998626667073579"/>
        </patternFill>
      </fill>
    </dxf>
    <dxf>
      <font>
        <b/>
        <i val="0"/>
      </font>
      <border>
        <left style="thin">
          <color auto="1"/>
        </left>
        <right style="thin">
          <color auto="1"/>
        </right>
        <top style="thin">
          <color auto="1"/>
        </top>
        <bottom style="thin">
          <color auto="1"/>
        </bottom>
      </border>
    </dxf>
    <dxf>
      <font>
        <color theme="0" tint="-4.9989318521683403E-2"/>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34998626667073579"/>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34998626667073579"/>
      </font>
      <fill>
        <patternFill>
          <bgColor theme="0" tint="-0.14996795556505021"/>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fgColor theme="0"/>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s>
  <tableStyles count="0" defaultTableStyle="TableStyleMedium2" defaultPivotStyle="PivotStyleLight16"/>
  <colors>
    <mruColors>
      <color rgb="FFCC6600"/>
      <color rgb="FFA87000"/>
      <color rgb="FFFF0000"/>
      <color rgb="FFE4B3AE"/>
      <color rgb="FFFFFF00"/>
      <color rgb="FF00B050"/>
      <color rgb="FFFA7700"/>
      <color rgb="FFFF6D6D"/>
      <color rgb="FF538DD5"/>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21</xdr:row>
      <xdr:rowOff>0</xdr:rowOff>
    </xdr:from>
    <xdr:to>
      <xdr:col>12</xdr:col>
      <xdr:colOff>904342</xdr:colOff>
      <xdr:row>30</xdr:row>
      <xdr:rowOff>106393</xdr:rowOff>
    </xdr:to>
    <xdr:pic>
      <xdr:nvPicPr>
        <xdr:cNvPr id="2" name="Picture 1">
          <a:extLst>
            <a:ext uri="{FF2B5EF4-FFF2-40B4-BE49-F238E27FC236}">
              <a16:creationId xmlns:a16="http://schemas.microsoft.com/office/drawing/2014/main" id="{9409142C-27E1-45AD-A877-871C48671F49}"/>
            </a:ext>
          </a:extLst>
        </xdr:cNvPr>
        <xdr:cNvPicPr>
          <a:picLocks noChangeAspect="1"/>
        </xdr:cNvPicPr>
      </xdr:nvPicPr>
      <xdr:blipFill>
        <a:blip xmlns:r="http://schemas.openxmlformats.org/officeDocument/2006/relationships" r:embed="rId1"/>
        <a:stretch>
          <a:fillRect/>
        </a:stretch>
      </xdr:blipFill>
      <xdr:spPr>
        <a:xfrm>
          <a:off x="11389179" y="4517571"/>
          <a:ext cx="5925377" cy="1848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573156</xdr:colOff>
      <xdr:row>5</xdr:row>
      <xdr:rowOff>20209</xdr:rowOff>
    </xdr:from>
    <xdr:to>
      <xdr:col>19</xdr:col>
      <xdr:colOff>341243</xdr:colOff>
      <xdr:row>16</xdr:row>
      <xdr:rowOff>163086</xdr:rowOff>
    </xdr:to>
    <xdr:pic>
      <xdr:nvPicPr>
        <xdr:cNvPr id="5" name="Picture 4">
          <a:extLst>
            <a:ext uri="{FF2B5EF4-FFF2-40B4-BE49-F238E27FC236}">
              <a16:creationId xmlns:a16="http://schemas.microsoft.com/office/drawing/2014/main" id="{464E35F1-676F-4887-98DD-A7D2B1889B04}"/>
            </a:ext>
          </a:extLst>
        </xdr:cNvPr>
        <xdr:cNvPicPr>
          <a:picLocks noChangeAspect="1"/>
        </xdr:cNvPicPr>
      </xdr:nvPicPr>
      <xdr:blipFill>
        <a:blip xmlns:r="http://schemas.openxmlformats.org/officeDocument/2006/relationships" r:embed="rId1"/>
        <a:stretch>
          <a:fillRect/>
        </a:stretch>
      </xdr:blipFill>
      <xdr:spPr>
        <a:xfrm>
          <a:off x="10326756" y="972709"/>
          <a:ext cx="1596887" cy="2238377"/>
        </a:xfrm>
        <a:prstGeom prst="rect">
          <a:avLst/>
        </a:prstGeom>
      </xdr:spPr>
    </xdr:pic>
    <xdr:clientData/>
  </xdr:twoCellAnchor>
  <xdr:twoCellAnchor editAs="oneCell">
    <xdr:from>
      <xdr:col>0</xdr:col>
      <xdr:colOff>0</xdr:colOff>
      <xdr:row>3</xdr:row>
      <xdr:rowOff>19050</xdr:rowOff>
    </xdr:from>
    <xdr:to>
      <xdr:col>16</xdr:col>
      <xdr:colOff>573585</xdr:colOff>
      <xdr:row>56</xdr:row>
      <xdr:rowOff>0</xdr:rowOff>
    </xdr:to>
    <xdr:pic>
      <xdr:nvPicPr>
        <xdr:cNvPr id="3" name="Picture 2">
          <a:extLst>
            <a:ext uri="{FF2B5EF4-FFF2-40B4-BE49-F238E27FC236}">
              <a16:creationId xmlns:a16="http://schemas.microsoft.com/office/drawing/2014/main" id="{C43E37A9-4A01-069E-E8BF-12C16DB7B9E4}"/>
            </a:ext>
          </a:extLst>
        </xdr:cNvPr>
        <xdr:cNvPicPr>
          <a:picLocks noChangeAspect="1"/>
        </xdr:cNvPicPr>
      </xdr:nvPicPr>
      <xdr:blipFill>
        <a:blip xmlns:r="http://schemas.openxmlformats.org/officeDocument/2006/relationships" r:embed="rId2"/>
        <a:stretch>
          <a:fillRect/>
        </a:stretch>
      </xdr:blipFill>
      <xdr:spPr>
        <a:xfrm>
          <a:off x="0" y="590550"/>
          <a:ext cx="10327185" cy="10067925"/>
        </a:xfrm>
        <a:prstGeom prst="rect">
          <a:avLst/>
        </a:prstGeom>
      </xdr:spPr>
    </xdr:pic>
    <xdr:clientData/>
  </xdr:twoCellAnchor>
  <xdr:twoCellAnchor editAs="oneCell">
    <xdr:from>
      <xdr:col>20</xdr:col>
      <xdr:colOff>0</xdr:colOff>
      <xdr:row>3</xdr:row>
      <xdr:rowOff>47624</xdr:rowOff>
    </xdr:from>
    <xdr:to>
      <xdr:col>36</xdr:col>
      <xdr:colOff>571500</xdr:colOff>
      <xdr:row>56</xdr:row>
      <xdr:rowOff>25657</xdr:rowOff>
    </xdr:to>
    <xdr:pic>
      <xdr:nvPicPr>
        <xdr:cNvPr id="2" name="Picture 1">
          <a:extLst>
            <a:ext uri="{FF2B5EF4-FFF2-40B4-BE49-F238E27FC236}">
              <a16:creationId xmlns:a16="http://schemas.microsoft.com/office/drawing/2014/main" id="{4C6F02BB-4989-A6D2-F83F-4F46246D9533}"/>
            </a:ext>
          </a:extLst>
        </xdr:cNvPr>
        <xdr:cNvPicPr>
          <a:picLocks noChangeAspect="1"/>
        </xdr:cNvPicPr>
      </xdr:nvPicPr>
      <xdr:blipFill>
        <a:blip xmlns:r="http://schemas.openxmlformats.org/officeDocument/2006/relationships" r:embed="rId3"/>
        <a:stretch>
          <a:fillRect/>
        </a:stretch>
      </xdr:blipFill>
      <xdr:spPr>
        <a:xfrm>
          <a:off x="12192000" y="723899"/>
          <a:ext cx="10325100" cy="100745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217170</xdr:colOff>
      <xdr:row>2</xdr:row>
      <xdr:rowOff>142874</xdr:rowOff>
    </xdr:from>
    <xdr:to>
      <xdr:col>18</xdr:col>
      <xdr:colOff>598170</xdr:colOff>
      <xdr:row>14</xdr:row>
      <xdr:rowOff>95251</xdr:rowOff>
    </xdr:to>
    <xdr:pic>
      <xdr:nvPicPr>
        <xdr:cNvPr id="2" name="Picture 1">
          <a:extLst>
            <a:ext uri="{FF2B5EF4-FFF2-40B4-BE49-F238E27FC236}">
              <a16:creationId xmlns:a16="http://schemas.microsoft.com/office/drawing/2014/main" id="{DDA7DB1A-E67D-4808-8211-2A59DC563519}"/>
            </a:ext>
          </a:extLst>
        </xdr:cNvPr>
        <xdr:cNvPicPr>
          <a:picLocks noChangeAspect="1"/>
        </xdr:cNvPicPr>
      </xdr:nvPicPr>
      <xdr:blipFill>
        <a:blip xmlns:r="http://schemas.openxmlformats.org/officeDocument/2006/relationships" r:embed="rId1"/>
        <a:stretch>
          <a:fillRect/>
        </a:stretch>
      </xdr:blipFill>
      <xdr:spPr>
        <a:xfrm>
          <a:off x="9970770" y="523874"/>
          <a:ext cx="1600200" cy="2238377"/>
        </a:xfrm>
        <a:prstGeom prst="rect">
          <a:avLst/>
        </a:prstGeom>
      </xdr:spPr>
    </xdr:pic>
    <xdr:clientData/>
  </xdr:twoCellAnchor>
  <xdr:twoCellAnchor editAs="oneCell">
    <xdr:from>
      <xdr:col>0</xdr:col>
      <xdr:colOff>57150</xdr:colOff>
      <xdr:row>3</xdr:row>
      <xdr:rowOff>9525</xdr:rowOff>
    </xdr:from>
    <xdr:to>
      <xdr:col>15</xdr:col>
      <xdr:colOff>263707</xdr:colOff>
      <xdr:row>47</xdr:row>
      <xdr:rowOff>19050</xdr:rowOff>
    </xdr:to>
    <xdr:pic>
      <xdr:nvPicPr>
        <xdr:cNvPr id="4" name="Picture 3">
          <a:extLst>
            <a:ext uri="{FF2B5EF4-FFF2-40B4-BE49-F238E27FC236}">
              <a16:creationId xmlns:a16="http://schemas.microsoft.com/office/drawing/2014/main" id="{2B065CDC-4655-73D5-7E56-51318E991A11}"/>
            </a:ext>
          </a:extLst>
        </xdr:cNvPr>
        <xdr:cNvPicPr>
          <a:picLocks noChangeAspect="1"/>
        </xdr:cNvPicPr>
      </xdr:nvPicPr>
      <xdr:blipFill>
        <a:blip xmlns:r="http://schemas.openxmlformats.org/officeDocument/2006/relationships" r:embed="rId2"/>
        <a:stretch>
          <a:fillRect/>
        </a:stretch>
      </xdr:blipFill>
      <xdr:spPr>
        <a:xfrm>
          <a:off x="57150" y="581025"/>
          <a:ext cx="9350557" cy="8391525"/>
        </a:xfrm>
        <a:prstGeom prst="rect">
          <a:avLst/>
        </a:prstGeom>
      </xdr:spPr>
    </xdr:pic>
    <xdr:clientData/>
  </xdr:twoCellAnchor>
  <xdr:twoCellAnchor editAs="oneCell">
    <xdr:from>
      <xdr:col>20</xdr:col>
      <xdr:colOff>0</xdr:colOff>
      <xdr:row>3</xdr:row>
      <xdr:rowOff>1</xdr:rowOff>
    </xdr:from>
    <xdr:to>
      <xdr:col>35</xdr:col>
      <xdr:colOff>246242</xdr:colOff>
      <xdr:row>47</xdr:row>
      <xdr:rowOff>38101</xdr:rowOff>
    </xdr:to>
    <xdr:pic>
      <xdr:nvPicPr>
        <xdr:cNvPr id="5" name="Picture 4">
          <a:extLst>
            <a:ext uri="{FF2B5EF4-FFF2-40B4-BE49-F238E27FC236}">
              <a16:creationId xmlns:a16="http://schemas.microsoft.com/office/drawing/2014/main" id="{EF4E1F19-4EB0-3655-D69F-BFA711D89799}"/>
            </a:ext>
          </a:extLst>
        </xdr:cNvPr>
        <xdr:cNvPicPr>
          <a:picLocks noChangeAspect="1"/>
        </xdr:cNvPicPr>
      </xdr:nvPicPr>
      <xdr:blipFill>
        <a:blip xmlns:r="http://schemas.openxmlformats.org/officeDocument/2006/relationships" r:embed="rId3"/>
        <a:stretch>
          <a:fillRect/>
        </a:stretch>
      </xdr:blipFill>
      <xdr:spPr>
        <a:xfrm>
          <a:off x="12192000" y="676276"/>
          <a:ext cx="9390242" cy="8420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armin.sharepoint.com/Users/abelanger.AMBIQMICRO/AppData/Local/Microsoft/Windows/INetCache/Content.Outlook/J7QSAPHR/pinlist_v1_1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rmin.sharepoint.com/Users/abelanger.AMBIQMICRO/Documents/Ambiq/Apollo/Apollo3/pinlist_v2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armin.sharepoint.com/sites/Ambiq/SiteAssets/SitePages/Apollo5%20and%20Apollo6/pinlist_v9.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armin.sharepoint.com/Users/abelanger.AMBIQMICRO/Documents/Ambiq/Apollo/Apollo4/pinlist_v1_13%20wip_a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Log"/>
      <sheetName val="Update"/>
      <sheetName val="Falcon Raw Pin Details"/>
      <sheetName val="Falcon GPIO Pin Summary"/>
      <sheetName val="Pad Coordinates"/>
      <sheetName val="PadFuncInfo"/>
      <sheetName val="Customer Hide List"/>
      <sheetName val="Falcon CSP pkg"/>
      <sheetName val="Falcon BGA Pkg"/>
      <sheetName val="Falcon BGA Drawing"/>
      <sheetName val="Falcon SIP Pkg"/>
      <sheetName val="Falcon SIP Drawing"/>
      <sheetName val="BGA_RouteRec_1_30"/>
      <sheetName val="Reference Junk"/>
      <sheetName val="Pad Ring Dimens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Log"/>
      <sheetName val="Corvette Raw Pin Details"/>
      <sheetName val="Corvette GPIO Pin Summary"/>
      <sheetName val="Pad Coordinates"/>
      <sheetName val="PadFuncInfo"/>
      <sheetName val="Customer Hide List"/>
      <sheetName val="Corvette Pad Ring CSP pkg"/>
      <sheetName val="Corvette CSP Drawing"/>
      <sheetName val="Corvette BGA Pkg"/>
      <sheetName val="Corvette BGA Drawing"/>
      <sheetName val="BGA_RouteRec_1_30"/>
      <sheetName val="Reference Jun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Log"/>
      <sheetName val="Update"/>
      <sheetName val="Cayenne Raw Pin Details"/>
      <sheetName val="Cayenne GPIO Pin Summary"/>
      <sheetName val="Garmin IO reqs"/>
      <sheetName val="Pad Coordinates"/>
      <sheetName val="PadFuncInfo"/>
      <sheetName val="Cayenne BGA Pkg"/>
      <sheetName val="Cayenne BGA Drawing"/>
      <sheetName val="Reference Junk"/>
      <sheetName val="Customer Hide List"/>
      <sheetName val="SIP pad checker"/>
      <sheetName val="Pad Ring Dimensions"/>
      <sheetName val="Needs Updating"/>
      <sheetName val="Cayenne SIP Pkg"/>
      <sheetName val="Cayenne SIP Draw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Log"/>
      <sheetName val="Update"/>
      <sheetName val="Falcon Raw Pin Details"/>
      <sheetName val="Falcon GPIO Pin Summary"/>
      <sheetName val="Pad Coordinates"/>
      <sheetName val="PadFuncInfo"/>
      <sheetName val="Customer Hide List"/>
      <sheetName val="Falcon CSP pkg"/>
      <sheetName val="Falcon CSP Drawing"/>
      <sheetName val="BLE CSP Drawing"/>
      <sheetName val="Falcon BGA Pkg"/>
      <sheetName val="Falcon BGA Drawing"/>
      <sheetName val="Falcon SIP Pkg"/>
      <sheetName val="Falcon SIP Drawing"/>
      <sheetName val="BGA_RouteRec_1_30"/>
      <sheetName val="Reference Junk"/>
      <sheetName val="Pad Ring Dimension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Right="0"/>
    <pageSetUpPr fitToPage="1"/>
  </sheetPr>
  <dimension ref="A1:AC226"/>
  <sheetViews>
    <sheetView tabSelected="1" zoomScale="70" zoomScaleNormal="70" workbookViewId="0">
      <pane xSplit="3" ySplit="2" topLeftCell="D11" activePane="bottomRight" state="frozen"/>
      <selection pane="bottomRight" activeCell="AB40" sqref="AB40"/>
      <selection pane="bottomLeft" activeCell="A3" sqref="A3"/>
      <selection pane="topRight" activeCell="G1" sqref="G1"/>
    </sheetView>
  </sheetViews>
  <sheetFormatPr defaultColWidth="9.28515625" defaultRowHeight="14.45"/>
  <cols>
    <col min="1" max="2" width="7.28515625" style="2" customWidth="1"/>
    <col min="3" max="3" width="16.5703125" style="1" customWidth="1"/>
    <col min="4" max="4" width="58" style="8" customWidth="1"/>
    <col min="5" max="5" width="44.28515625" style="70" customWidth="1"/>
    <col min="6" max="6" width="37.7109375" style="1" customWidth="1"/>
    <col min="7" max="7" width="11.7109375" style="20" customWidth="1"/>
    <col min="8" max="8" width="7.28515625" style="1" customWidth="1"/>
    <col min="9" max="9" width="8.5703125" style="20" customWidth="1"/>
    <col min="10" max="17" width="16" style="1" customWidth="1"/>
    <col min="18" max="18" width="16" style="1" hidden="1" customWidth="1"/>
    <col min="19" max="20" width="16" style="1" customWidth="1"/>
    <col min="21" max="21" width="16" style="1" hidden="1" customWidth="1"/>
    <col min="22" max="22" width="16" style="174" customWidth="1"/>
    <col min="23" max="23" width="18.42578125" style="174" customWidth="1"/>
    <col min="24" max="24" width="8.5703125" style="20" customWidth="1"/>
    <col min="25" max="25" width="7.7109375" style="1" customWidth="1"/>
    <col min="26" max="26" width="14.7109375" style="179" customWidth="1"/>
    <col min="27" max="16384" width="9.28515625" style="1"/>
  </cols>
  <sheetData>
    <row r="1" spans="1:29" ht="16.350000000000001" customHeight="1" thickBot="1">
      <c r="A1" s="7"/>
      <c r="B1" s="7"/>
      <c r="C1" s="4"/>
      <c r="D1" s="18"/>
      <c r="E1" s="85"/>
      <c r="F1" s="4"/>
      <c r="G1" s="19"/>
      <c r="H1" s="4"/>
      <c r="I1" s="19"/>
      <c r="J1" s="261" t="s">
        <v>0</v>
      </c>
      <c r="K1" s="262"/>
      <c r="L1" s="262"/>
      <c r="M1" s="262"/>
      <c r="N1" s="262"/>
      <c r="O1" s="262"/>
      <c r="P1" s="262"/>
      <c r="Q1" s="262"/>
      <c r="R1" s="262"/>
      <c r="S1" s="262"/>
      <c r="T1" s="262"/>
      <c r="U1" s="262"/>
      <c r="V1" s="262"/>
      <c r="W1" s="262"/>
      <c r="X1" s="255" t="s">
        <v>1</v>
      </c>
      <c r="Y1" s="256"/>
      <c r="Z1" s="151"/>
      <c r="AA1" s="4"/>
      <c r="AB1" s="4"/>
      <c r="AC1" s="4"/>
    </row>
    <row r="2" spans="1:29" s="3" customFormat="1" ht="43.9" thickBot="1">
      <c r="A2" s="129" t="s">
        <v>2</v>
      </c>
      <c r="B2" s="130" t="s">
        <v>3</v>
      </c>
      <c r="C2" s="54" t="s">
        <v>4</v>
      </c>
      <c r="D2" s="55" t="s">
        <v>5</v>
      </c>
      <c r="E2" s="92" t="s">
        <v>6</v>
      </c>
      <c r="F2" s="38" t="s">
        <v>7</v>
      </c>
      <c r="G2" s="39" t="s">
        <v>8</v>
      </c>
      <c r="H2" s="21" t="s">
        <v>9</v>
      </c>
      <c r="I2" s="56" t="s">
        <v>10</v>
      </c>
      <c r="J2" s="40">
        <v>0</v>
      </c>
      <c r="K2" s="38">
        <v>1</v>
      </c>
      <c r="L2" s="38">
        <v>2</v>
      </c>
      <c r="M2" s="38">
        <v>3</v>
      </c>
      <c r="N2" s="38">
        <v>4</v>
      </c>
      <c r="O2" s="38">
        <v>5</v>
      </c>
      <c r="P2" s="38">
        <v>6</v>
      </c>
      <c r="Q2" s="38">
        <v>7</v>
      </c>
      <c r="R2" s="38">
        <v>8</v>
      </c>
      <c r="S2" s="38">
        <v>9</v>
      </c>
      <c r="T2" s="38">
        <v>10</v>
      </c>
      <c r="U2" s="38">
        <v>11</v>
      </c>
      <c r="V2" s="165">
        <v>12</v>
      </c>
      <c r="W2" s="165">
        <v>13</v>
      </c>
      <c r="X2" s="93" t="s">
        <v>11</v>
      </c>
      <c r="Y2" s="94" t="s">
        <v>12</v>
      </c>
      <c r="Z2" s="151"/>
      <c r="AA2" s="6"/>
      <c r="AB2" s="6"/>
      <c r="AC2" s="6"/>
    </row>
    <row r="3" spans="1:29">
      <c r="A3" s="7"/>
      <c r="B3" s="7"/>
      <c r="C3" s="4"/>
      <c r="D3" s="18"/>
      <c r="E3" s="85"/>
      <c r="F3" s="4"/>
      <c r="G3" s="19"/>
      <c r="H3" s="4"/>
      <c r="I3" s="19"/>
      <c r="J3" s="4"/>
      <c r="K3" s="4"/>
      <c r="L3" s="4"/>
      <c r="M3" s="4"/>
      <c r="N3" s="4"/>
      <c r="O3" s="4"/>
      <c r="P3" s="4"/>
      <c r="Q3" s="4"/>
      <c r="R3" s="4"/>
      <c r="S3" s="4"/>
      <c r="T3" s="4"/>
      <c r="U3" s="4"/>
      <c r="V3" s="164"/>
      <c r="W3" s="164"/>
      <c r="X3" s="19"/>
      <c r="Y3" s="4"/>
      <c r="Z3" s="151"/>
      <c r="AA3" s="4"/>
      <c r="AB3" s="4"/>
      <c r="AC3" s="4"/>
    </row>
    <row r="4" spans="1:29" ht="15" thickBot="1">
      <c r="A4" s="7"/>
      <c r="B4" s="7"/>
      <c r="C4" s="4"/>
      <c r="D4" s="18"/>
      <c r="E4" s="85"/>
      <c r="F4" s="4"/>
      <c r="G4" s="19"/>
      <c r="H4" s="4"/>
      <c r="I4" s="19"/>
      <c r="J4" s="4"/>
      <c r="K4" s="4"/>
      <c r="L4" s="4"/>
      <c r="M4" s="4"/>
      <c r="N4" s="4"/>
      <c r="O4" s="4"/>
      <c r="P4" s="4"/>
      <c r="Q4" s="4"/>
      <c r="R4" s="4"/>
      <c r="S4" s="4"/>
      <c r="T4" s="4"/>
      <c r="U4" s="4"/>
      <c r="V4" s="164"/>
      <c r="W4" s="164"/>
      <c r="X4" s="19"/>
      <c r="Y4" s="4"/>
      <c r="Z4" s="151"/>
      <c r="AA4" s="4"/>
      <c r="AB4" s="4"/>
      <c r="AC4" s="4"/>
    </row>
    <row r="5" spans="1:29" ht="16.149999999999999" thickBot="1">
      <c r="A5" s="7"/>
      <c r="B5" s="7"/>
      <c r="C5" s="257" t="s">
        <v>13</v>
      </c>
      <c r="D5" s="258"/>
      <c r="E5" s="259"/>
      <c r="F5" s="50"/>
      <c r="G5" s="19"/>
      <c r="H5" s="4"/>
      <c r="I5" s="19"/>
      <c r="J5" s="4"/>
      <c r="K5" s="4"/>
      <c r="L5" s="4"/>
      <c r="M5" s="4"/>
      <c r="N5" s="4"/>
      <c r="O5" s="4"/>
      <c r="P5" s="4"/>
      <c r="Q5" s="4"/>
      <c r="R5" s="4"/>
      <c r="S5" s="4"/>
      <c r="T5" s="4"/>
      <c r="U5" s="4"/>
      <c r="V5" s="164"/>
      <c r="W5" s="164"/>
      <c r="X5" s="19"/>
      <c r="Y5" s="4"/>
      <c r="Z5" s="151"/>
      <c r="AA5" s="4"/>
      <c r="AB5" s="4"/>
      <c r="AC5" s="4"/>
    </row>
    <row r="6" spans="1:29" ht="15" thickBot="1">
      <c r="A6" s="7"/>
      <c r="B6" s="7"/>
      <c r="C6" s="47" t="s">
        <v>14</v>
      </c>
      <c r="D6" s="53"/>
      <c r="E6" s="71" t="s">
        <v>15</v>
      </c>
      <c r="F6" s="4"/>
      <c r="G6" s="19"/>
      <c r="H6" s="4"/>
      <c r="I6" s="19"/>
      <c r="J6" s="4"/>
      <c r="K6" s="4"/>
      <c r="L6" s="4"/>
      <c r="M6" s="4"/>
      <c r="N6" s="4"/>
      <c r="O6" s="4"/>
      <c r="P6" s="4"/>
      <c r="Q6" s="4"/>
      <c r="R6" s="4"/>
      <c r="S6" s="4"/>
      <c r="T6" s="4"/>
      <c r="U6" s="4"/>
      <c r="V6" s="164"/>
      <c r="W6" s="164"/>
      <c r="X6" s="19"/>
      <c r="Y6" s="4"/>
      <c r="Z6" s="151"/>
      <c r="AA6" s="4"/>
      <c r="AB6" s="4"/>
      <c r="AC6" s="4"/>
    </row>
    <row r="7" spans="1:29">
      <c r="A7" s="7"/>
      <c r="B7" s="7"/>
      <c r="C7" s="23" t="s">
        <v>16</v>
      </c>
      <c r="D7" s="100" t="s">
        <v>17</v>
      </c>
      <c r="E7" s="72" t="s">
        <v>18</v>
      </c>
      <c r="F7" s="4"/>
      <c r="G7" s="19"/>
      <c r="H7" s="4"/>
      <c r="I7" s="19"/>
      <c r="J7" s="4"/>
      <c r="K7" s="4"/>
      <c r="L7" s="4"/>
      <c r="M7" s="4"/>
      <c r="N7" s="4"/>
      <c r="O7" s="4"/>
      <c r="P7" s="4"/>
      <c r="Q7" s="4"/>
      <c r="R7" s="4"/>
      <c r="S7" s="4"/>
      <c r="T7" s="4"/>
      <c r="U7" s="4"/>
      <c r="V7" s="164"/>
      <c r="W7" s="164"/>
      <c r="X7" s="19"/>
      <c r="Y7" s="4"/>
      <c r="Z7" s="151"/>
      <c r="AA7" s="4"/>
      <c r="AB7" s="4"/>
      <c r="AC7" s="4"/>
    </row>
    <row r="8" spans="1:29">
      <c r="A8" s="7"/>
      <c r="B8" s="7"/>
      <c r="C8" s="24" t="s">
        <v>19</v>
      </c>
      <c r="D8" s="101" t="s">
        <v>20</v>
      </c>
      <c r="E8" s="73" t="s">
        <v>18</v>
      </c>
      <c r="F8" s="4"/>
      <c r="G8" s="19"/>
      <c r="H8" s="4"/>
      <c r="I8" s="19"/>
      <c r="J8" s="4"/>
      <c r="K8" s="4"/>
      <c r="L8" s="4"/>
      <c r="M8" s="4"/>
      <c r="N8" s="4"/>
      <c r="O8" s="4"/>
      <c r="P8" s="4"/>
      <c r="Q8" s="4"/>
      <c r="R8" s="4"/>
      <c r="S8" s="4"/>
      <c r="T8" s="4"/>
      <c r="U8" s="4"/>
      <c r="V8" s="164"/>
      <c r="W8" s="164"/>
      <c r="X8" s="19"/>
      <c r="Y8" s="4"/>
      <c r="Z8" s="151"/>
      <c r="AA8" s="4"/>
      <c r="AB8" s="4"/>
      <c r="AC8" s="4"/>
    </row>
    <row r="9" spans="1:29">
      <c r="A9" s="7"/>
      <c r="B9" s="7"/>
      <c r="C9" s="25" t="s">
        <v>21</v>
      </c>
      <c r="D9" s="102" t="s">
        <v>22</v>
      </c>
      <c r="E9" s="73" t="s">
        <v>18</v>
      </c>
      <c r="F9" s="4"/>
      <c r="G9" s="244"/>
      <c r="H9" s="245"/>
      <c r="I9" s="244"/>
      <c r="J9" s="245" t="s">
        <v>23</v>
      </c>
      <c r="K9" s="245"/>
      <c r="L9" s="245"/>
      <c r="M9" s="245"/>
      <c r="N9" s="245"/>
      <c r="O9" s="4"/>
      <c r="P9" s="4"/>
      <c r="Q9" s="4"/>
      <c r="R9" s="4"/>
      <c r="S9" s="4"/>
      <c r="T9" s="4"/>
      <c r="U9" s="4"/>
      <c r="V9" s="164"/>
      <c r="W9" s="164"/>
      <c r="X9" s="19"/>
      <c r="Y9" s="4"/>
      <c r="Z9" s="151"/>
      <c r="AA9" s="4"/>
      <c r="AB9" s="4"/>
      <c r="AC9" s="4"/>
    </row>
    <row r="10" spans="1:29">
      <c r="A10" s="7"/>
      <c r="B10" s="7"/>
      <c r="C10" s="136" t="s">
        <v>24</v>
      </c>
      <c r="D10" s="102" t="s">
        <v>25</v>
      </c>
      <c r="E10" s="73" t="s">
        <v>18</v>
      </c>
      <c r="F10" s="4"/>
      <c r="G10" s="244"/>
      <c r="H10" s="245"/>
      <c r="I10" s="244"/>
      <c r="J10" s="245" t="s">
        <v>26</v>
      </c>
      <c r="K10" s="245"/>
      <c r="L10" s="245"/>
      <c r="M10" s="245"/>
      <c r="N10" s="245"/>
      <c r="O10" s="4"/>
      <c r="P10" s="4"/>
      <c r="Q10" s="4"/>
      <c r="R10" s="4"/>
      <c r="S10" s="4"/>
      <c r="T10" s="4"/>
      <c r="U10" s="4"/>
      <c r="V10" s="164"/>
      <c r="W10" s="164"/>
      <c r="X10" s="19"/>
      <c r="Y10" s="4"/>
      <c r="Z10" s="151"/>
      <c r="AA10" s="4"/>
      <c r="AB10" s="4"/>
      <c r="AC10" s="4"/>
    </row>
    <row r="11" spans="1:29" ht="15.6">
      <c r="A11" s="7"/>
      <c r="B11" s="7"/>
      <c r="C11" s="26" t="s">
        <v>27</v>
      </c>
      <c r="D11" s="102" t="s">
        <v>28</v>
      </c>
      <c r="E11" s="73" t="s">
        <v>18</v>
      </c>
      <c r="F11" s="4"/>
      <c r="G11" s="105"/>
      <c r="H11" s="4"/>
      <c r="I11" s="19"/>
      <c r="J11" s="4"/>
      <c r="K11" s="4"/>
      <c r="L11" s="4"/>
      <c r="M11" s="4"/>
      <c r="N11" s="4"/>
      <c r="O11" s="4"/>
      <c r="P11" s="4"/>
      <c r="Q11" s="4"/>
      <c r="R11" s="4"/>
      <c r="S11" s="4"/>
      <c r="T11" s="4"/>
      <c r="U11" s="4"/>
      <c r="V11" s="164"/>
      <c r="W11" s="164"/>
      <c r="X11" s="19"/>
      <c r="Y11" s="4"/>
      <c r="Z11" s="151"/>
      <c r="AA11" s="4"/>
      <c r="AB11" s="4"/>
      <c r="AC11" s="4"/>
    </row>
    <row r="12" spans="1:29" ht="15.6">
      <c r="A12" s="7"/>
      <c r="B12" s="7"/>
      <c r="C12" s="183" t="s">
        <v>29</v>
      </c>
      <c r="D12" s="102" t="s">
        <v>30</v>
      </c>
      <c r="E12" s="73" t="s">
        <v>18</v>
      </c>
      <c r="F12" s="4"/>
      <c r="G12" s="105"/>
      <c r="H12" s="4"/>
      <c r="I12" s="19"/>
      <c r="J12" s="4"/>
      <c r="K12" s="4"/>
      <c r="L12" s="4"/>
      <c r="M12" s="4"/>
      <c r="N12" s="4"/>
      <c r="O12" s="4"/>
      <c r="P12" s="4"/>
      <c r="Q12" s="4"/>
      <c r="R12" s="4"/>
      <c r="S12" s="4"/>
      <c r="T12" s="4"/>
      <c r="U12" s="4"/>
      <c r="V12" s="164"/>
      <c r="W12" s="164"/>
      <c r="X12" s="19"/>
      <c r="Y12" s="4"/>
      <c r="Z12" s="151"/>
      <c r="AA12" s="4"/>
      <c r="AB12" s="4"/>
      <c r="AC12" s="4"/>
    </row>
    <row r="13" spans="1:29" ht="15.6">
      <c r="A13" s="7"/>
      <c r="B13" s="7"/>
      <c r="C13" s="27" t="s">
        <v>31</v>
      </c>
      <c r="D13" s="102" t="s">
        <v>32</v>
      </c>
      <c r="E13" s="73" t="s">
        <v>18</v>
      </c>
      <c r="F13" s="4"/>
      <c r="G13" s="105"/>
      <c r="H13" s="4"/>
      <c r="I13" s="19"/>
      <c r="J13" s="4"/>
      <c r="K13" s="4"/>
      <c r="L13" s="4"/>
      <c r="M13" s="4"/>
      <c r="N13" s="4"/>
      <c r="O13" s="4"/>
      <c r="P13" s="4"/>
      <c r="Q13" s="4"/>
      <c r="R13" s="4"/>
      <c r="S13" s="4"/>
      <c r="T13" s="4"/>
      <c r="U13" s="4"/>
      <c r="V13" s="164"/>
      <c r="W13" s="164"/>
      <c r="X13" s="19"/>
      <c r="Y13" s="4"/>
      <c r="Z13" s="151"/>
      <c r="AA13" s="4"/>
      <c r="AB13" s="4"/>
      <c r="AC13" s="4"/>
    </row>
    <row r="14" spans="1:29">
      <c r="A14" s="7"/>
      <c r="B14" s="7"/>
      <c r="C14" s="221"/>
      <c r="D14" s="102"/>
      <c r="E14" s="243"/>
      <c r="F14" s="4"/>
      <c r="G14" s="4"/>
      <c r="H14" s="4"/>
      <c r="I14" s="19"/>
      <c r="J14" s="4"/>
      <c r="K14" s="4"/>
      <c r="L14" s="4"/>
      <c r="M14" s="4"/>
      <c r="N14" s="4"/>
      <c r="O14" s="4"/>
      <c r="P14" s="4"/>
      <c r="Q14" s="4"/>
      <c r="R14" s="4"/>
      <c r="S14" s="4"/>
      <c r="T14" s="4"/>
      <c r="U14" s="4"/>
      <c r="V14" s="164"/>
      <c r="W14" s="164"/>
      <c r="X14" s="19"/>
      <c r="Y14" s="4"/>
      <c r="Z14" s="151"/>
      <c r="AA14" s="4"/>
      <c r="AB14" s="4"/>
      <c r="AC14" s="4"/>
    </row>
    <row r="15" spans="1:29">
      <c r="A15" s="7"/>
      <c r="B15" s="7"/>
      <c r="C15" s="221"/>
      <c r="D15" s="102"/>
      <c r="E15" s="243"/>
      <c r="F15" s="4"/>
      <c r="G15" s="4"/>
      <c r="H15" s="4"/>
      <c r="I15" s="19"/>
      <c r="J15" s="4"/>
      <c r="K15" s="4"/>
      <c r="L15" s="4"/>
      <c r="M15" s="4"/>
      <c r="N15" s="4"/>
      <c r="O15" s="4"/>
      <c r="P15" s="4"/>
      <c r="Q15" s="4"/>
      <c r="R15" s="4"/>
      <c r="S15" s="4"/>
      <c r="T15" s="4"/>
      <c r="U15" s="4"/>
      <c r="V15" s="164"/>
      <c r="W15" s="164"/>
      <c r="X15" s="19"/>
      <c r="Y15" s="4"/>
      <c r="Z15" s="151"/>
      <c r="AA15" s="4"/>
      <c r="AB15" s="4"/>
      <c r="AC15" s="4"/>
    </row>
    <row r="16" spans="1:29">
      <c r="A16" s="7"/>
      <c r="B16" s="7"/>
      <c r="C16" s="52" t="s">
        <v>33</v>
      </c>
      <c r="D16" s="102" t="s">
        <v>34</v>
      </c>
      <c r="E16" s="73" t="s">
        <v>18</v>
      </c>
      <c r="F16" s="4"/>
      <c r="G16" s="4"/>
      <c r="H16" s="4"/>
      <c r="I16" s="19"/>
      <c r="J16" s="4"/>
      <c r="K16" s="4"/>
      <c r="L16" s="4"/>
      <c r="M16" s="4"/>
      <c r="N16" s="4"/>
      <c r="O16" s="4"/>
      <c r="P16" s="4"/>
      <c r="Q16" s="4"/>
      <c r="R16" s="4"/>
      <c r="S16" s="4"/>
      <c r="T16" s="4"/>
      <c r="U16" s="4"/>
      <c r="V16" s="164"/>
      <c r="W16" s="164"/>
      <c r="X16" s="19"/>
      <c r="Y16" s="4"/>
      <c r="Z16" s="151"/>
      <c r="AA16" s="4"/>
      <c r="AB16" s="4"/>
      <c r="AC16" s="4"/>
    </row>
    <row r="17" spans="1:29">
      <c r="A17" s="7"/>
      <c r="B17" s="7"/>
      <c r="C17" s="52" t="s">
        <v>35</v>
      </c>
      <c r="D17" s="102" t="s">
        <v>36</v>
      </c>
      <c r="E17" s="73" t="s">
        <v>18</v>
      </c>
      <c r="F17" s="4"/>
      <c r="G17" s="4"/>
      <c r="H17" s="4"/>
      <c r="I17" s="19"/>
      <c r="J17" s="4"/>
      <c r="K17" s="4"/>
      <c r="L17" s="4"/>
      <c r="M17" s="4"/>
      <c r="N17" s="4"/>
      <c r="O17" s="4"/>
      <c r="P17" s="4"/>
      <c r="Q17" s="4"/>
      <c r="R17" s="4"/>
      <c r="S17" s="4"/>
      <c r="T17" s="4"/>
      <c r="U17" s="4"/>
      <c r="V17" s="164"/>
      <c r="W17" s="164"/>
      <c r="X17" s="19"/>
      <c r="Y17" s="4"/>
      <c r="Z17" s="151"/>
      <c r="AA17" s="4"/>
      <c r="AB17" s="4"/>
      <c r="AC17" s="4"/>
    </row>
    <row r="18" spans="1:29">
      <c r="A18" s="4"/>
      <c r="B18" s="4"/>
      <c r="C18" s="28" t="s">
        <v>37</v>
      </c>
      <c r="D18" s="102" t="s">
        <v>38</v>
      </c>
      <c r="E18" s="73" t="s">
        <v>18</v>
      </c>
      <c r="F18" s="4"/>
      <c r="G18" s="4"/>
      <c r="H18" s="4"/>
      <c r="I18" s="19"/>
      <c r="J18" s="4"/>
      <c r="K18" s="4"/>
      <c r="L18" s="4"/>
      <c r="M18" s="4"/>
      <c r="N18" s="4"/>
      <c r="O18" s="4"/>
      <c r="P18" s="4"/>
      <c r="Q18" s="4"/>
      <c r="R18" s="4"/>
      <c r="S18" s="4"/>
      <c r="T18" s="4"/>
      <c r="U18" s="4"/>
      <c r="V18" s="164"/>
      <c r="W18" s="164"/>
      <c r="X18" s="19"/>
      <c r="Y18" s="4"/>
      <c r="Z18" s="151"/>
      <c r="AA18" s="4"/>
      <c r="AB18" s="4"/>
      <c r="AC18" s="4"/>
    </row>
    <row r="19" spans="1:29" ht="15.6">
      <c r="A19" s="4"/>
      <c r="B19" s="4"/>
      <c r="C19" s="67" t="s">
        <v>39</v>
      </c>
      <c r="D19" s="102" t="s">
        <v>39</v>
      </c>
      <c r="E19" s="73" t="s">
        <v>18</v>
      </c>
      <c r="F19" s="4"/>
      <c r="G19" s="45" t="s">
        <v>40</v>
      </c>
      <c r="H19" s="4"/>
      <c r="I19" s="19"/>
      <c r="J19" s="4"/>
      <c r="K19" s="4"/>
      <c r="L19" s="4"/>
      <c r="M19" s="4"/>
      <c r="N19" s="4"/>
      <c r="O19" s="4"/>
      <c r="P19" s="4"/>
      <c r="Q19" s="4"/>
      <c r="R19" s="4"/>
      <c r="S19" s="4"/>
      <c r="T19" s="4"/>
      <c r="U19" s="4"/>
      <c r="V19" s="164"/>
      <c r="W19" s="164"/>
      <c r="X19" s="19"/>
      <c r="Y19" s="4"/>
      <c r="Z19" s="151"/>
      <c r="AA19" s="4"/>
      <c r="AB19" s="4"/>
      <c r="AC19" s="4"/>
    </row>
    <row r="20" spans="1:29" ht="15.6">
      <c r="A20" s="4"/>
      <c r="B20" s="4"/>
      <c r="C20" s="68" t="s">
        <v>41</v>
      </c>
      <c r="D20" s="102" t="s">
        <v>41</v>
      </c>
      <c r="E20" s="73" t="s">
        <v>18</v>
      </c>
      <c r="F20" s="4"/>
      <c r="G20" s="45" t="s">
        <v>42</v>
      </c>
      <c r="H20" s="4"/>
      <c r="I20" s="19"/>
      <c r="J20" s="4"/>
      <c r="K20" s="4"/>
      <c r="L20" s="4"/>
      <c r="M20" s="4"/>
      <c r="N20" s="4"/>
      <c r="O20" s="4"/>
      <c r="P20" s="4"/>
      <c r="Q20" s="4"/>
      <c r="R20" s="4"/>
      <c r="S20" s="4"/>
      <c r="T20" s="4"/>
      <c r="U20" s="4"/>
      <c r="V20" s="164"/>
      <c r="W20" s="164"/>
      <c r="X20" s="19"/>
      <c r="Y20" s="4"/>
      <c r="Z20" s="151"/>
      <c r="AA20" s="4"/>
      <c r="AB20" s="4"/>
      <c r="AC20" s="4"/>
    </row>
    <row r="21" spans="1:29">
      <c r="A21" s="4"/>
      <c r="B21" s="4"/>
      <c r="C21" s="221"/>
      <c r="D21" s="102"/>
      <c r="E21" s="243"/>
      <c r="F21" s="4"/>
      <c r="G21" s="19"/>
      <c r="H21" s="4"/>
      <c r="I21" s="19"/>
      <c r="J21" s="4"/>
      <c r="K21" s="4"/>
      <c r="L21" s="4"/>
      <c r="M21" s="4"/>
      <c r="N21" s="4"/>
      <c r="O21" s="4"/>
      <c r="P21" s="4"/>
      <c r="Q21" s="4"/>
      <c r="R21" s="4"/>
      <c r="S21" s="4"/>
      <c r="T21" s="4"/>
      <c r="U21" s="4"/>
      <c r="V21" s="164"/>
      <c r="W21" s="164"/>
      <c r="X21" s="19"/>
      <c r="Y21" s="4"/>
      <c r="Z21" s="151"/>
      <c r="AA21" s="4"/>
      <c r="AB21" s="4"/>
      <c r="AC21" s="4"/>
    </row>
    <row r="22" spans="1:29">
      <c r="A22" s="4"/>
      <c r="B22" s="4"/>
      <c r="C22" s="220" t="s">
        <v>43</v>
      </c>
      <c r="D22" s="102" t="s">
        <v>44</v>
      </c>
      <c r="E22" s="73" t="s">
        <v>18</v>
      </c>
      <c r="F22" s="4"/>
      <c r="G22" s="19"/>
      <c r="H22" s="4"/>
      <c r="I22" s="19"/>
      <c r="J22" s="4"/>
      <c r="K22" s="4"/>
      <c r="L22" s="4"/>
      <c r="M22" s="4"/>
      <c r="N22" s="4"/>
      <c r="O22" s="4"/>
      <c r="P22" s="4"/>
      <c r="Q22" s="4"/>
      <c r="R22" s="4"/>
      <c r="S22" s="4"/>
      <c r="T22" s="4"/>
      <c r="U22" s="4"/>
      <c r="V22" s="164"/>
      <c r="W22" s="164"/>
      <c r="X22" s="19"/>
      <c r="Y22" s="4"/>
      <c r="Z22" s="151"/>
      <c r="AA22" s="4"/>
      <c r="AB22" s="4"/>
      <c r="AC22" s="4"/>
    </row>
    <row r="23" spans="1:29">
      <c r="A23" s="4"/>
      <c r="B23" s="4"/>
      <c r="C23" s="29" t="s">
        <v>45</v>
      </c>
      <c r="D23" s="102" t="s">
        <v>46</v>
      </c>
      <c r="E23" s="73" t="s">
        <v>18</v>
      </c>
      <c r="F23" s="4"/>
      <c r="G23" s="19"/>
      <c r="H23" s="4"/>
      <c r="I23" s="19"/>
      <c r="J23" s="4"/>
      <c r="K23" s="4"/>
      <c r="L23" s="4"/>
      <c r="M23" s="4"/>
      <c r="N23" s="4"/>
      <c r="O23" s="4"/>
      <c r="P23" s="4"/>
      <c r="Q23" s="4"/>
      <c r="R23" s="4"/>
      <c r="S23" s="4"/>
      <c r="T23" s="4"/>
      <c r="U23" s="4"/>
      <c r="V23" s="164"/>
      <c r="W23" s="164"/>
      <c r="X23" s="19"/>
      <c r="Y23" s="4"/>
      <c r="Z23" s="151"/>
      <c r="AA23" s="4"/>
      <c r="AB23" s="4"/>
      <c r="AC23" s="4"/>
    </row>
    <row r="24" spans="1:29">
      <c r="A24" s="4"/>
      <c r="B24" s="4"/>
      <c r="C24" s="30" t="s">
        <v>47</v>
      </c>
      <c r="D24" s="102" t="s">
        <v>48</v>
      </c>
      <c r="E24" s="73" t="s">
        <v>18</v>
      </c>
      <c r="F24" s="4"/>
      <c r="G24" s="19"/>
      <c r="H24" s="4"/>
      <c r="I24" s="19"/>
      <c r="J24" s="4"/>
      <c r="K24" s="4"/>
      <c r="L24" s="4"/>
      <c r="M24" s="4"/>
      <c r="N24" s="4"/>
      <c r="O24" s="4"/>
      <c r="P24" s="4"/>
      <c r="Q24" s="4"/>
      <c r="R24" s="4"/>
      <c r="S24" s="4"/>
      <c r="T24" s="4"/>
      <c r="U24" s="4"/>
      <c r="V24" s="164"/>
      <c r="W24" s="164"/>
      <c r="X24" s="19"/>
      <c r="Y24" s="4"/>
      <c r="Z24" s="151"/>
      <c r="AA24" s="4"/>
      <c r="AB24" s="4"/>
      <c r="AC24" s="4"/>
    </row>
    <row r="25" spans="1:29">
      <c r="A25" s="4"/>
      <c r="B25" s="4"/>
      <c r="C25" s="31" t="s">
        <v>49</v>
      </c>
      <c r="D25" s="102" t="s">
        <v>50</v>
      </c>
      <c r="E25" s="73" t="s">
        <v>18</v>
      </c>
      <c r="F25" s="4"/>
      <c r="G25" s="19"/>
      <c r="H25" s="4"/>
      <c r="I25" s="19"/>
      <c r="J25" s="4"/>
      <c r="K25" s="4"/>
      <c r="L25" s="4"/>
      <c r="M25" s="4"/>
      <c r="N25" s="4"/>
      <c r="O25" s="4"/>
      <c r="P25" s="4"/>
      <c r="Q25" s="4"/>
      <c r="R25" s="4"/>
      <c r="S25" s="4"/>
      <c r="T25" s="4"/>
      <c r="U25" s="4"/>
      <c r="V25" s="164"/>
      <c r="W25" s="164"/>
      <c r="X25" s="19"/>
      <c r="Y25" s="4"/>
      <c r="Z25" s="151"/>
      <c r="AA25" s="4"/>
      <c r="AB25" s="4"/>
      <c r="AC25" s="4"/>
    </row>
    <row r="26" spans="1:29">
      <c r="A26" s="4"/>
      <c r="B26" s="4"/>
      <c r="C26" s="32" t="s">
        <v>51</v>
      </c>
      <c r="D26" s="102" t="s">
        <v>52</v>
      </c>
      <c r="E26" s="73" t="s">
        <v>18</v>
      </c>
      <c r="F26" s="4"/>
      <c r="G26" s="19"/>
      <c r="H26" s="4"/>
      <c r="I26" s="19"/>
      <c r="J26" s="4"/>
      <c r="K26" s="4"/>
      <c r="L26" s="4"/>
      <c r="M26" s="4"/>
      <c r="N26" s="4"/>
      <c r="O26" s="4"/>
      <c r="P26" s="4"/>
      <c r="Q26" s="4"/>
      <c r="R26" s="4"/>
      <c r="S26" s="4"/>
      <c r="T26" s="4"/>
      <c r="U26" s="4"/>
      <c r="V26" s="164"/>
      <c r="W26" s="164"/>
      <c r="X26" s="19"/>
      <c r="Y26" s="4"/>
      <c r="Z26" s="151"/>
      <c r="AA26" s="4"/>
      <c r="AB26" s="4"/>
      <c r="AC26" s="4"/>
    </row>
    <row r="27" spans="1:29" ht="15.6">
      <c r="A27" s="4"/>
      <c r="B27" s="4"/>
      <c r="C27" s="33" t="s">
        <v>53</v>
      </c>
      <c r="D27" s="102" t="s">
        <v>54</v>
      </c>
      <c r="E27" s="73" t="s">
        <v>18</v>
      </c>
      <c r="F27" s="4"/>
      <c r="G27" s="19"/>
      <c r="H27" s="58"/>
      <c r="I27" s="19"/>
      <c r="J27" s="58"/>
      <c r="K27" s="58"/>
      <c r="L27" s="4"/>
      <c r="M27" s="4"/>
      <c r="N27" s="4"/>
      <c r="O27" s="4"/>
      <c r="P27" s="4"/>
      <c r="Q27" s="4"/>
      <c r="R27" s="4"/>
      <c r="S27" s="4"/>
      <c r="T27" s="4"/>
      <c r="U27" s="4"/>
      <c r="V27" s="164"/>
      <c r="W27" s="164"/>
      <c r="X27" s="19"/>
      <c r="Y27" s="4"/>
      <c r="Z27" s="151"/>
      <c r="AA27" s="4"/>
      <c r="AB27" s="4"/>
      <c r="AC27" s="4"/>
    </row>
    <row r="28" spans="1:29">
      <c r="A28" s="4"/>
      <c r="B28" s="4"/>
      <c r="C28" s="34" t="s">
        <v>55</v>
      </c>
      <c r="D28" s="102" t="s">
        <v>56</v>
      </c>
      <c r="E28" s="73" t="s">
        <v>18</v>
      </c>
      <c r="F28" s="4"/>
      <c r="G28" s="19"/>
      <c r="H28" s="59"/>
      <c r="I28" s="19"/>
      <c r="J28" s="260"/>
      <c r="K28" s="260"/>
      <c r="L28" s="4"/>
      <c r="M28" s="4"/>
      <c r="N28" s="4"/>
      <c r="O28" s="4"/>
      <c r="P28" s="4"/>
      <c r="Q28" s="4"/>
      <c r="R28" s="4"/>
      <c r="S28" s="4"/>
      <c r="T28" s="4"/>
      <c r="U28" s="4"/>
      <c r="V28" s="164"/>
      <c r="W28" s="164"/>
      <c r="X28" s="19"/>
      <c r="Y28" s="4"/>
      <c r="Z28" s="151"/>
      <c r="AA28" s="4"/>
      <c r="AB28" s="4"/>
      <c r="AC28" s="4"/>
    </row>
    <row r="29" spans="1:29">
      <c r="A29" s="7"/>
      <c r="B29" s="7"/>
      <c r="C29" s="35" t="s">
        <v>57</v>
      </c>
      <c r="D29" s="102" t="s">
        <v>57</v>
      </c>
      <c r="E29" s="73" t="s">
        <v>18</v>
      </c>
      <c r="F29" s="4"/>
      <c r="G29" s="19"/>
      <c r="H29" s="59"/>
      <c r="I29" s="19"/>
      <c r="J29" s="260"/>
      <c r="K29" s="260"/>
      <c r="L29" s="4"/>
      <c r="M29" s="4"/>
      <c r="N29" s="4"/>
      <c r="O29" s="4"/>
      <c r="P29" s="4"/>
      <c r="Q29" s="4"/>
      <c r="R29" s="4"/>
      <c r="S29" s="4"/>
      <c r="T29" s="4"/>
      <c r="U29" s="4"/>
      <c r="V29" s="164"/>
      <c r="W29" s="164"/>
      <c r="X29" s="19"/>
      <c r="Y29" s="4"/>
      <c r="Z29" s="151"/>
      <c r="AA29" s="4"/>
      <c r="AB29" s="4"/>
      <c r="AC29" s="4"/>
    </row>
    <row r="30" spans="1:29" ht="15" thickBot="1">
      <c r="A30" s="7"/>
      <c r="B30" s="7"/>
      <c r="C30" s="36" t="s">
        <v>58</v>
      </c>
      <c r="D30" s="103" t="s">
        <v>59</v>
      </c>
      <c r="E30" s="74" t="s">
        <v>60</v>
      </c>
      <c r="F30" s="4"/>
      <c r="G30" s="19"/>
      <c r="H30" s="59"/>
      <c r="I30" s="19"/>
      <c r="J30" s="260"/>
      <c r="K30" s="260"/>
      <c r="L30" s="4"/>
      <c r="M30" s="4"/>
      <c r="N30" s="4"/>
      <c r="O30" s="4"/>
      <c r="P30" s="4"/>
      <c r="Q30" s="4"/>
      <c r="R30" s="4"/>
      <c r="S30" s="4"/>
      <c r="T30" s="4"/>
      <c r="U30" s="4"/>
      <c r="V30" s="164"/>
      <c r="W30" s="164"/>
      <c r="X30" s="19"/>
      <c r="Y30" s="4"/>
      <c r="Z30" s="151"/>
      <c r="AA30" s="4"/>
      <c r="AB30" s="4"/>
      <c r="AC30" s="4"/>
    </row>
    <row r="31" spans="1:29">
      <c r="A31" s="7"/>
      <c r="B31" s="7"/>
      <c r="C31" s="37" t="s">
        <v>61</v>
      </c>
      <c r="D31" s="48" t="s">
        <v>62</v>
      </c>
      <c r="E31" s="72" t="s">
        <v>18</v>
      </c>
      <c r="F31" s="4"/>
      <c r="G31" s="19"/>
      <c r="H31" s="4"/>
      <c r="I31" s="19"/>
      <c r="J31" s="4"/>
      <c r="K31" s="4"/>
      <c r="L31" s="4"/>
      <c r="M31" s="4"/>
      <c r="N31" s="4"/>
      <c r="O31" s="4"/>
      <c r="P31" s="4"/>
      <c r="Q31" s="4"/>
      <c r="R31" s="4"/>
      <c r="S31" s="4"/>
      <c r="T31" s="4"/>
      <c r="U31" s="4"/>
      <c r="V31" s="164"/>
      <c r="W31" s="164"/>
      <c r="X31" s="19"/>
      <c r="Y31" s="4"/>
      <c r="Z31" s="151"/>
      <c r="AA31" s="4"/>
      <c r="AB31" s="4"/>
      <c r="AC31" s="4"/>
    </row>
    <row r="32" spans="1:29" ht="16.5" customHeight="1" thickBot="1">
      <c r="A32" s="7"/>
      <c r="B32" s="7"/>
      <c r="C32" s="86" t="s">
        <v>63</v>
      </c>
      <c r="D32" s="104" t="s">
        <v>64</v>
      </c>
      <c r="E32" s="87" t="s">
        <v>18</v>
      </c>
      <c r="F32" s="4"/>
      <c r="G32" s="263" t="s">
        <v>65</v>
      </c>
      <c r="H32" s="263"/>
      <c r="I32" s="263"/>
      <c r="J32" s="263"/>
      <c r="K32" s="263"/>
      <c r="L32" s="263"/>
      <c r="M32" s="263"/>
      <c r="N32" s="4"/>
      <c r="O32" s="4"/>
      <c r="P32" s="4"/>
      <c r="Q32" s="4"/>
      <c r="R32" s="4"/>
      <c r="S32" s="4"/>
      <c r="T32" s="4"/>
      <c r="U32" s="4"/>
      <c r="V32" s="164"/>
      <c r="W32" s="164"/>
      <c r="X32" s="19"/>
      <c r="Y32" s="4"/>
      <c r="Z32" s="151"/>
      <c r="AA32" s="4"/>
      <c r="AB32" s="4"/>
      <c r="AC32" s="4"/>
    </row>
    <row r="33" spans="1:29" ht="15" thickBot="1">
      <c r="A33" s="7"/>
      <c r="B33" s="7"/>
      <c r="C33" s="88"/>
      <c r="D33" s="90"/>
      <c r="E33" s="89"/>
      <c r="F33" s="4"/>
      <c r="G33" s="263"/>
      <c r="H33" s="263"/>
      <c r="I33" s="263"/>
      <c r="J33" s="263"/>
      <c r="K33" s="263"/>
      <c r="L33" s="263"/>
      <c r="M33" s="263"/>
      <c r="N33" s="4"/>
      <c r="O33" s="4"/>
      <c r="P33" s="4"/>
      <c r="Q33" s="4"/>
      <c r="R33" s="4"/>
      <c r="S33" s="4"/>
      <c r="T33" s="4"/>
      <c r="U33" s="4"/>
      <c r="V33" s="164"/>
      <c r="W33" s="164"/>
      <c r="X33" s="19"/>
      <c r="Y33" s="4"/>
      <c r="Z33" s="151"/>
      <c r="AA33" s="4"/>
      <c r="AB33" s="4"/>
      <c r="AC33" s="4"/>
    </row>
    <row r="34" spans="1:29" ht="21">
      <c r="A34" s="7"/>
      <c r="B34" s="7"/>
      <c r="C34" s="4"/>
      <c r="D34" s="57"/>
      <c r="E34" s="84"/>
      <c r="F34" s="51"/>
      <c r="G34" s="46"/>
      <c r="H34" s="4"/>
      <c r="I34" s="19"/>
      <c r="J34" s="4"/>
      <c r="K34" s="4"/>
      <c r="L34" s="4"/>
      <c r="M34" s="4"/>
      <c r="N34" s="4"/>
      <c r="O34" s="4"/>
      <c r="P34" s="4"/>
      <c r="Q34" s="4"/>
      <c r="R34" s="4"/>
      <c r="S34" s="4"/>
      <c r="T34" s="4"/>
      <c r="U34" s="4"/>
      <c r="V34" s="164"/>
      <c r="W34" s="164"/>
      <c r="X34" s="19"/>
      <c r="Y34" s="4"/>
      <c r="Z34" s="151"/>
      <c r="AA34" s="4"/>
      <c r="AB34" s="4"/>
      <c r="AC34" s="4"/>
    </row>
    <row r="35" spans="1:29" ht="15" thickBot="1">
      <c r="A35" s="7"/>
      <c r="B35" s="7"/>
      <c r="C35" s="4"/>
      <c r="D35" s="49"/>
      <c r="E35" s="83"/>
      <c r="F35" s="4"/>
      <c r="G35" s="19"/>
      <c r="H35" s="4"/>
      <c r="I35" s="19"/>
      <c r="J35" s="4"/>
      <c r="K35" s="4"/>
      <c r="L35" s="4"/>
      <c r="M35" s="4"/>
      <c r="N35" s="4"/>
      <c r="O35" s="4"/>
      <c r="P35" s="4"/>
      <c r="Q35" s="4"/>
      <c r="R35" s="4"/>
      <c r="S35" s="4"/>
      <c r="T35" s="4"/>
      <c r="U35" s="4"/>
      <c r="V35" s="164"/>
      <c r="W35" s="164"/>
      <c r="X35" s="19"/>
      <c r="Y35" s="4"/>
      <c r="Z35" s="151"/>
      <c r="AA35" s="4"/>
      <c r="AB35" s="4"/>
      <c r="AC35" s="4"/>
    </row>
    <row r="36" spans="1:29" ht="16.350000000000001" customHeight="1" thickBot="1">
      <c r="A36" s="7"/>
      <c r="B36" s="7"/>
      <c r="C36" s="4"/>
      <c r="D36" s="18"/>
      <c r="E36" s="85"/>
      <c r="F36" s="4"/>
      <c r="G36" s="19"/>
      <c r="H36" s="4"/>
      <c r="I36" s="19"/>
      <c r="J36" s="251" t="s">
        <v>0</v>
      </c>
      <c r="K36" s="252"/>
      <c r="L36" s="252"/>
      <c r="M36" s="252"/>
      <c r="N36" s="252"/>
      <c r="O36" s="252"/>
      <c r="P36" s="252"/>
      <c r="Q36" s="252"/>
      <c r="R36" s="252"/>
      <c r="S36" s="252"/>
      <c r="T36" s="252"/>
      <c r="U36" s="252"/>
      <c r="V36" s="252"/>
      <c r="W36" s="252"/>
      <c r="X36" s="253" t="s">
        <v>1</v>
      </c>
      <c r="Y36" s="254"/>
      <c r="Z36" s="239"/>
      <c r="AA36" s="4"/>
      <c r="AB36" s="4"/>
      <c r="AC36" s="4"/>
    </row>
    <row r="37" spans="1:29" s="3" customFormat="1" ht="58.15" thickBot="1">
      <c r="A37" s="129" t="s">
        <v>2</v>
      </c>
      <c r="B37" s="130" t="s">
        <v>3</v>
      </c>
      <c r="C37" s="54" t="s">
        <v>4</v>
      </c>
      <c r="D37" s="110" t="s">
        <v>5</v>
      </c>
      <c r="E37" s="106" t="s">
        <v>6</v>
      </c>
      <c r="F37" s="111" t="s">
        <v>66</v>
      </c>
      <c r="G37" s="112" t="s">
        <v>8</v>
      </c>
      <c r="H37" s="124" t="s">
        <v>9</v>
      </c>
      <c r="I37" s="56" t="s">
        <v>10</v>
      </c>
      <c r="J37" s="40">
        <v>0</v>
      </c>
      <c r="K37" s="38">
        <v>1</v>
      </c>
      <c r="L37" s="38">
        <v>2</v>
      </c>
      <c r="M37" s="38">
        <v>3</v>
      </c>
      <c r="N37" s="38">
        <v>4</v>
      </c>
      <c r="O37" s="38">
        <v>5</v>
      </c>
      <c r="P37" s="38">
        <v>6</v>
      </c>
      <c r="Q37" s="38">
        <v>7</v>
      </c>
      <c r="R37" s="38">
        <v>8</v>
      </c>
      <c r="S37" s="38">
        <v>9</v>
      </c>
      <c r="T37" s="38">
        <v>10</v>
      </c>
      <c r="U37" s="38">
        <v>11</v>
      </c>
      <c r="V37" s="166">
        <v>12</v>
      </c>
      <c r="W37" s="166">
        <v>13</v>
      </c>
      <c r="X37" s="128" t="s">
        <v>11</v>
      </c>
      <c r="Y37" s="222" t="s">
        <v>12</v>
      </c>
      <c r="Z37" s="236" t="s">
        <v>67</v>
      </c>
      <c r="AA37" s="236" t="s">
        <v>68</v>
      </c>
      <c r="AB37" s="6"/>
      <c r="AC37" s="6"/>
    </row>
    <row r="38" spans="1:29">
      <c r="A38" s="60" t="s">
        <v>69</v>
      </c>
      <c r="B38" s="118" t="s">
        <v>70</v>
      </c>
      <c r="C38" s="61" t="s">
        <v>71</v>
      </c>
      <c r="D38" s="97"/>
      <c r="E38" s="113"/>
      <c r="F38" s="61" t="str">
        <f t="shared" ref="F38:F69" ca="1" si="0">IF(M38="",C38,IF(G38="","",OFFSET(J38,0,G38)))</f>
        <v/>
      </c>
      <c r="G38" s="114"/>
      <c r="H38" s="125">
        <v>0</v>
      </c>
      <c r="I38" s="139">
        <v>1</v>
      </c>
      <c r="J38" s="76" t="s">
        <v>72</v>
      </c>
      <c r="K38" s="77" t="s">
        <v>73</v>
      </c>
      <c r="L38" s="131" t="s">
        <v>74</v>
      </c>
      <c r="M38" s="78" t="s">
        <v>75</v>
      </c>
      <c r="N38" s="131" t="s">
        <v>76</v>
      </c>
      <c r="O38" s="131" t="s">
        <v>77</v>
      </c>
      <c r="P38" s="79" t="s">
        <v>78</v>
      </c>
      <c r="Q38" s="80" t="s">
        <v>79</v>
      </c>
      <c r="R38" s="81"/>
      <c r="S38" s="132" t="s">
        <v>80</v>
      </c>
      <c r="T38" s="132" t="s">
        <v>80</v>
      </c>
      <c r="U38" s="82" t="s">
        <v>81</v>
      </c>
      <c r="V38" s="175" t="s">
        <v>82</v>
      </c>
      <c r="W38" s="180" t="s">
        <v>83</v>
      </c>
      <c r="X38" s="224" t="str">
        <f t="shared" ref="X38:X69" si="1">IF(B38="","","X")</f>
        <v>X</v>
      </c>
      <c r="Y38" s="233" t="str">
        <f t="shared" ref="Y38:Y69" si="2">IF(A38="","","X")</f>
        <v>X</v>
      </c>
      <c r="Z38" s="227" t="s">
        <v>84</v>
      </c>
      <c r="AA38" s="246"/>
      <c r="AB38" s="4"/>
      <c r="AC38" s="4"/>
    </row>
    <row r="39" spans="1:29">
      <c r="A39" s="62" t="s">
        <v>85</v>
      </c>
      <c r="B39" s="184" t="s">
        <v>86</v>
      </c>
      <c r="C39" s="185" t="s">
        <v>87</v>
      </c>
      <c r="D39" s="98"/>
      <c r="E39" s="107"/>
      <c r="F39" s="5" t="str">
        <f t="shared" ca="1" si="0"/>
        <v/>
      </c>
      <c r="G39" s="115"/>
      <c r="H39" s="126">
        <v>1</v>
      </c>
      <c r="I39" s="122">
        <v>1</v>
      </c>
      <c r="J39" s="10" t="s">
        <v>88</v>
      </c>
      <c r="K39" s="11" t="s">
        <v>89</v>
      </c>
      <c r="L39" s="13" t="s">
        <v>90</v>
      </c>
      <c r="M39" s="12" t="s">
        <v>91</v>
      </c>
      <c r="N39" s="13" t="s">
        <v>92</v>
      </c>
      <c r="O39" s="133" t="s">
        <v>80</v>
      </c>
      <c r="P39" s="9" t="s">
        <v>93</v>
      </c>
      <c r="Q39" s="22" t="s">
        <v>94</v>
      </c>
      <c r="R39" s="42"/>
      <c r="S39" s="66" t="s">
        <v>95</v>
      </c>
      <c r="T39" s="69" t="s">
        <v>96</v>
      </c>
      <c r="U39" s="64" t="s">
        <v>97</v>
      </c>
      <c r="V39" s="176" t="s">
        <v>98</v>
      </c>
      <c r="W39" s="167" t="s">
        <v>80</v>
      </c>
      <c r="X39" s="95" t="str">
        <f t="shared" si="1"/>
        <v>X</v>
      </c>
      <c r="Y39" s="234" t="str">
        <f t="shared" si="2"/>
        <v>X</v>
      </c>
      <c r="Z39" s="228" t="s">
        <v>84</v>
      </c>
      <c r="AA39" s="249"/>
      <c r="AB39" s="4"/>
      <c r="AC39" s="4"/>
    </row>
    <row r="40" spans="1:29">
      <c r="A40" s="62" t="s">
        <v>99</v>
      </c>
      <c r="B40" s="184" t="s">
        <v>100</v>
      </c>
      <c r="C40" s="185" t="s">
        <v>101</v>
      </c>
      <c r="D40" s="98"/>
      <c r="E40" s="107"/>
      <c r="F40" s="5" t="str">
        <f t="shared" ca="1" si="0"/>
        <v/>
      </c>
      <c r="G40" s="115"/>
      <c r="H40" s="126">
        <v>2</v>
      </c>
      <c r="I40" s="122">
        <v>1</v>
      </c>
      <c r="J40" s="10" t="s">
        <v>102</v>
      </c>
      <c r="K40" s="11" t="s">
        <v>103</v>
      </c>
      <c r="L40" s="13" t="s">
        <v>104</v>
      </c>
      <c r="M40" s="12" t="s">
        <v>105</v>
      </c>
      <c r="N40" s="13" t="s">
        <v>106</v>
      </c>
      <c r="O40" s="133" t="s">
        <v>80</v>
      </c>
      <c r="P40" s="9" t="s">
        <v>107</v>
      </c>
      <c r="Q40" s="22" t="s">
        <v>108</v>
      </c>
      <c r="R40" s="42"/>
      <c r="S40" s="66" t="s">
        <v>109</v>
      </c>
      <c r="T40" s="69" t="s">
        <v>110</v>
      </c>
      <c r="U40" s="64" t="s">
        <v>111</v>
      </c>
      <c r="V40" s="177" t="s">
        <v>112</v>
      </c>
      <c r="W40" s="167"/>
      <c r="X40" s="95" t="str">
        <f t="shared" si="1"/>
        <v>X</v>
      </c>
      <c r="Y40" s="234" t="str">
        <f t="shared" si="2"/>
        <v>X</v>
      </c>
      <c r="Z40" s="228" t="s">
        <v>84</v>
      </c>
      <c r="AA40" s="249"/>
      <c r="AB40" s="4"/>
      <c r="AC40" s="4"/>
    </row>
    <row r="41" spans="1:29">
      <c r="A41" s="62" t="s">
        <v>100</v>
      </c>
      <c r="B41" s="184" t="s">
        <v>85</v>
      </c>
      <c r="C41" s="185" t="s">
        <v>113</v>
      </c>
      <c r="D41" s="98"/>
      <c r="E41" s="107"/>
      <c r="F41" s="5" t="str">
        <f t="shared" ca="1" si="0"/>
        <v/>
      </c>
      <c r="G41" s="115"/>
      <c r="H41" s="126">
        <v>3</v>
      </c>
      <c r="I41" s="122">
        <v>1</v>
      </c>
      <c r="J41" s="10" t="s">
        <v>114</v>
      </c>
      <c r="K41" s="11" t="s">
        <v>115</v>
      </c>
      <c r="L41" s="13" t="s">
        <v>116</v>
      </c>
      <c r="M41" s="12" t="s">
        <v>117</v>
      </c>
      <c r="N41" s="13" t="s">
        <v>118</v>
      </c>
      <c r="O41" s="133" t="s">
        <v>80</v>
      </c>
      <c r="P41" s="9" t="s">
        <v>119</v>
      </c>
      <c r="Q41" s="22" t="s">
        <v>120</v>
      </c>
      <c r="R41" s="42"/>
      <c r="S41" s="133" t="s">
        <v>80</v>
      </c>
      <c r="T41" s="133" t="s">
        <v>80</v>
      </c>
      <c r="U41" s="64" t="s">
        <v>121</v>
      </c>
      <c r="V41" s="177" t="s">
        <v>122</v>
      </c>
      <c r="W41" s="167"/>
      <c r="X41" s="95" t="str">
        <f t="shared" si="1"/>
        <v>X</v>
      </c>
      <c r="Y41" s="234" t="str">
        <f t="shared" si="2"/>
        <v>X</v>
      </c>
      <c r="Z41" s="228" t="s">
        <v>84</v>
      </c>
      <c r="AA41" s="248"/>
      <c r="AB41" s="4"/>
      <c r="AC41" s="4"/>
    </row>
    <row r="42" spans="1:29">
      <c r="A42" s="62" t="s">
        <v>123</v>
      </c>
      <c r="B42" s="184" t="s">
        <v>69</v>
      </c>
      <c r="C42" s="185" t="s">
        <v>124</v>
      </c>
      <c r="D42" s="98"/>
      <c r="E42" s="107"/>
      <c r="F42" s="5" t="str">
        <f t="shared" ca="1" si="0"/>
        <v/>
      </c>
      <c r="G42" s="115"/>
      <c r="H42" s="126">
        <v>4</v>
      </c>
      <c r="I42" s="122">
        <v>1</v>
      </c>
      <c r="J42" s="10" t="s">
        <v>125</v>
      </c>
      <c r="K42" s="11" t="s">
        <v>126</v>
      </c>
      <c r="L42" s="13" t="s">
        <v>127</v>
      </c>
      <c r="M42" s="12" t="s">
        <v>128</v>
      </c>
      <c r="N42" s="13" t="s">
        <v>129</v>
      </c>
      <c r="O42" s="133" t="s">
        <v>80</v>
      </c>
      <c r="P42" s="9" t="s">
        <v>130</v>
      </c>
      <c r="Q42" s="22" t="s">
        <v>131</v>
      </c>
      <c r="R42" s="42"/>
      <c r="S42" s="69" t="s">
        <v>132</v>
      </c>
      <c r="T42" s="66" t="s">
        <v>133</v>
      </c>
      <c r="U42" s="64" t="s">
        <v>134</v>
      </c>
      <c r="V42" s="177" t="s">
        <v>135</v>
      </c>
      <c r="W42" s="167" t="s">
        <v>80</v>
      </c>
      <c r="X42" s="95" t="str">
        <f t="shared" si="1"/>
        <v>X</v>
      </c>
      <c r="Y42" s="234" t="str">
        <f t="shared" si="2"/>
        <v>X</v>
      </c>
      <c r="Z42" s="228" t="s">
        <v>84</v>
      </c>
      <c r="AA42" s="249"/>
      <c r="AB42" s="4"/>
      <c r="AC42" s="4"/>
    </row>
    <row r="43" spans="1:29">
      <c r="A43" s="62" t="s">
        <v>136</v>
      </c>
      <c r="B43" s="184" t="s">
        <v>137</v>
      </c>
      <c r="C43" s="185" t="s">
        <v>138</v>
      </c>
      <c r="D43" s="18"/>
      <c r="E43" s="107"/>
      <c r="F43" s="5" t="str">
        <f t="shared" ca="1" si="0"/>
        <v/>
      </c>
      <c r="G43" s="115"/>
      <c r="H43" s="126">
        <v>5</v>
      </c>
      <c r="I43" s="121">
        <v>2</v>
      </c>
      <c r="J43" s="14" t="s">
        <v>139</v>
      </c>
      <c r="K43" s="14" t="s">
        <v>140</v>
      </c>
      <c r="L43" s="141" t="s">
        <v>141</v>
      </c>
      <c r="M43" s="12" t="s">
        <v>142</v>
      </c>
      <c r="N43" s="153" t="s">
        <v>80</v>
      </c>
      <c r="O43" s="15" t="s">
        <v>143</v>
      </c>
      <c r="P43" s="9" t="s">
        <v>144</v>
      </c>
      <c r="Q43" s="22" t="s">
        <v>145</v>
      </c>
      <c r="R43" s="42"/>
      <c r="S43" s="69" t="s">
        <v>146</v>
      </c>
      <c r="T43" s="66" t="s">
        <v>147</v>
      </c>
      <c r="U43" s="64" t="s">
        <v>148</v>
      </c>
      <c r="V43" s="169" t="s">
        <v>149</v>
      </c>
      <c r="W43" s="169" t="s">
        <v>150</v>
      </c>
      <c r="X43" s="95" t="str">
        <f t="shared" si="1"/>
        <v>X</v>
      </c>
      <c r="Y43" s="234" t="str">
        <f t="shared" si="2"/>
        <v>X</v>
      </c>
      <c r="Z43" s="228" t="s">
        <v>151</v>
      </c>
      <c r="AA43" s="250" t="s">
        <v>152</v>
      </c>
      <c r="AB43" s="4"/>
      <c r="AC43" s="4"/>
    </row>
    <row r="44" spans="1:29">
      <c r="A44" s="62" t="s">
        <v>153</v>
      </c>
      <c r="B44" s="184" t="s">
        <v>154</v>
      </c>
      <c r="C44" s="185" t="s">
        <v>155</v>
      </c>
      <c r="D44" s="98"/>
      <c r="E44" s="107"/>
      <c r="F44" s="5" t="str">
        <f t="shared" ca="1" si="0"/>
        <v/>
      </c>
      <c r="G44" s="115"/>
      <c r="H44" s="126">
        <v>6</v>
      </c>
      <c r="I44" s="121">
        <v>2</v>
      </c>
      <c r="J44" s="14" t="s">
        <v>156</v>
      </c>
      <c r="K44" s="14" t="s">
        <v>157</v>
      </c>
      <c r="L44" s="141" t="s">
        <v>158</v>
      </c>
      <c r="M44" s="12" t="s">
        <v>159</v>
      </c>
      <c r="N44" s="15" t="s">
        <v>51</v>
      </c>
      <c r="O44" s="133" t="s">
        <v>80</v>
      </c>
      <c r="P44" s="9" t="s">
        <v>160</v>
      </c>
      <c r="Q44" s="22" t="s">
        <v>161</v>
      </c>
      <c r="R44" s="42"/>
      <c r="S44" s="66" t="s">
        <v>95</v>
      </c>
      <c r="T44" s="69" t="s">
        <v>96</v>
      </c>
      <c r="U44" s="64" t="s">
        <v>162</v>
      </c>
      <c r="V44" s="169" t="s">
        <v>163</v>
      </c>
      <c r="W44" s="167"/>
      <c r="X44" s="95" t="str">
        <f t="shared" si="1"/>
        <v>X</v>
      </c>
      <c r="Y44" s="234" t="str">
        <f t="shared" si="2"/>
        <v>X</v>
      </c>
      <c r="Z44" s="228" t="s">
        <v>151</v>
      </c>
      <c r="AA44" s="250" t="s">
        <v>152</v>
      </c>
      <c r="AB44" s="4"/>
      <c r="AC44" s="4"/>
    </row>
    <row r="45" spans="1:29">
      <c r="A45" s="62" t="s">
        <v>164</v>
      </c>
      <c r="B45" s="184" t="s">
        <v>165</v>
      </c>
      <c r="C45" s="185" t="s">
        <v>166</v>
      </c>
      <c r="D45" s="98"/>
      <c r="E45" s="107"/>
      <c r="F45" s="5" t="str">
        <f t="shared" ca="1" si="0"/>
        <v/>
      </c>
      <c r="G45" s="115"/>
      <c r="H45" s="126">
        <v>7</v>
      </c>
      <c r="I45" s="121">
        <v>2</v>
      </c>
      <c r="J45" s="14" t="s">
        <v>167</v>
      </c>
      <c r="K45" s="41" t="s">
        <v>168</v>
      </c>
      <c r="L45" s="133" t="s">
        <v>80</v>
      </c>
      <c r="M45" s="12" t="s">
        <v>169</v>
      </c>
      <c r="N45" s="41" t="s">
        <v>170</v>
      </c>
      <c r="O45" s="133" t="s">
        <v>80</v>
      </c>
      <c r="P45" s="9" t="s">
        <v>171</v>
      </c>
      <c r="Q45" s="22" t="s">
        <v>172</v>
      </c>
      <c r="R45" s="42"/>
      <c r="S45" s="142" t="s">
        <v>109</v>
      </c>
      <c r="T45" s="143" t="s">
        <v>110</v>
      </c>
      <c r="U45" s="64" t="s">
        <v>173</v>
      </c>
      <c r="V45" s="169" t="s">
        <v>174</v>
      </c>
      <c r="W45" s="167"/>
      <c r="X45" s="95" t="str">
        <f t="shared" si="1"/>
        <v>X</v>
      </c>
      <c r="Y45" s="234" t="str">
        <f t="shared" si="2"/>
        <v>X</v>
      </c>
      <c r="Z45" s="228" t="s">
        <v>151</v>
      </c>
      <c r="AA45" s="248"/>
      <c r="AB45" s="4"/>
      <c r="AC45" s="4"/>
    </row>
    <row r="46" spans="1:29">
      <c r="A46" s="62" t="s">
        <v>175</v>
      </c>
      <c r="B46" s="184" t="s">
        <v>176</v>
      </c>
      <c r="C46" s="185" t="s">
        <v>177</v>
      </c>
      <c r="D46" s="98"/>
      <c r="E46" s="107"/>
      <c r="F46" s="5" t="str">
        <f t="shared" ca="1" si="0"/>
        <v/>
      </c>
      <c r="G46" s="115"/>
      <c r="H46" s="126">
        <v>8</v>
      </c>
      <c r="I46" s="121">
        <v>2</v>
      </c>
      <c r="J46" s="41" t="s">
        <v>178</v>
      </c>
      <c r="K46" s="135" t="s">
        <v>179</v>
      </c>
      <c r="L46" s="135" t="s">
        <v>180</v>
      </c>
      <c r="M46" s="12" t="s">
        <v>181</v>
      </c>
      <c r="N46" s="41" t="s">
        <v>182</v>
      </c>
      <c r="O46" s="133"/>
      <c r="P46" s="9" t="s">
        <v>183</v>
      </c>
      <c r="Q46" s="22" t="s">
        <v>184</v>
      </c>
      <c r="R46" s="42"/>
      <c r="S46" s="69" t="s">
        <v>132</v>
      </c>
      <c r="T46" s="66" t="s">
        <v>133</v>
      </c>
      <c r="U46" s="64" t="s">
        <v>185</v>
      </c>
      <c r="V46" s="167" t="s">
        <v>80</v>
      </c>
      <c r="W46" s="167" t="s">
        <v>80</v>
      </c>
      <c r="X46" s="95" t="str">
        <f t="shared" si="1"/>
        <v>X</v>
      </c>
      <c r="Y46" s="234" t="str">
        <f t="shared" si="2"/>
        <v>X</v>
      </c>
      <c r="Z46" s="228" t="s">
        <v>151</v>
      </c>
      <c r="AA46" s="250" t="s">
        <v>152</v>
      </c>
      <c r="AB46" s="4"/>
      <c r="AC46" s="4"/>
    </row>
    <row r="47" spans="1:29">
      <c r="A47" s="62" t="s">
        <v>186</v>
      </c>
      <c r="B47" s="118" t="s">
        <v>187</v>
      </c>
      <c r="C47" s="5" t="s">
        <v>188</v>
      </c>
      <c r="D47" s="18"/>
      <c r="E47" s="107"/>
      <c r="F47" s="5" t="str">
        <f t="shared" ca="1" si="0"/>
        <v/>
      </c>
      <c r="G47" s="115"/>
      <c r="H47" s="126">
        <v>9</v>
      </c>
      <c r="I47" s="121">
        <v>2</v>
      </c>
      <c r="J47" s="41" t="s">
        <v>189</v>
      </c>
      <c r="K47" s="135" t="s">
        <v>190</v>
      </c>
      <c r="L47" s="135" t="s">
        <v>191</v>
      </c>
      <c r="M47" s="12" t="s">
        <v>192</v>
      </c>
      <c r="N47" s="41" t="s">
        <v>193</v>
      </c>
      <c r="O47" s="133"/>
      <c r="P47" s="9" t="s">
        <v>194</v>
      </c>
      <c r="Q47" s="22" t="s">
        <v>195</v>
      </c>
      <c r="R47" s="42"/>
      <c r="S47" s="69" t="s">
        <v>146</v>
      </c>
      <c r="T47" s="66" t="s">
        <v>147</v>
      </c>
      <c r="U47" s="64" t="s">
        <v>196</v>
      </c>
      <c r="V47" s="167" t="s">
        <v>80</v>
      </c>
      <c r="W47" s="167" t="s">
        <v>80</v>
      </c>
      <c r="X47" s="95" t="str">
        <f t="shared" si="1"/>
        <v>X</v>
      </c>
      <c r="Y47" s="234" t="str">
        <f t="shared" si="2"/>
        <v>X</v>
      </c>
      <c r="Z47" s="228" t="s">
        <v>151</v>
      </c>
      <c r="AA47" s="250" t="s">
        <v>152</v>
      </c>
      <c r="AB47" s="4"/>
      <c r="AC47" s="4"/>
    </row>
    <row r="48" spans="1:29">
      <c r="A48" s="62" t="s">
        <v>197</v>
      </c>
      <c r="B48" s="118" t="s">
        <v>198</v>
      </c>
      <c r="C48" s="5" t="s">
        <v>199</v>
      </c>
      <c r="D48" s="98"/>
      <c r="E48" s="107"/>
      <c r="F48" s="5" t="str">
        <f t="shared" ca="1" si="0"/>
        <v/>
      </c>
      <c r="G48" s="115"/>
      <c r="H48" s="126">
        <v>10</v>
      </c>
      <c r="I48" s="121">
        <v>2</v>
      </c>
      <c r="J48" s="41" t="s">
        <v>200</v>
      </c>
      <c r="K48" s="135" t="s">
        <v>201</v>
      </c>
      <c r="L48" s="141" t="s">
        <v>202</v>
      </c>
      <c r="M48" s="12" t="s">
        <v>203</v>
      </c>
      <c r="N48" s="41" t="s">
        <v>204</v>
      </c>
      <c r="O48" s="133"/>
      <c r="P48" s="9" t="s">
        <v>205</v>
      </c>
      <c r="Q48" s="22" t="s">
        <v>206</v>
      </c>
      <c r="R48" s="42"/>
      <c r="S48" s="66" t="s">
        <v>95</v>
      </c>
      <c r="T48" s="69" t="s">
        <v>96</v>
      </c>
      <c r="U48" s="64" t="s">
        <v>207</v>
      </c>
      <c r="V48" s="169" t="s">
        <v>208</v>
      </c>
      <c r="W48" s="167" t="s">
        <v>80</v>
      </c>
      <c r="X48" s="95" t="str">
        <f t="shared" si="1"/>
        <v>X</v>
      </c>
      <c r="Y48" s="234" t="str">
        <f t="shared" si="2"/>
        <v>X</v>
      </c>
      <c r="Z48" s="228" t="s">
        <v>151</v>
      </c>
      <c r="AA48" s="250" t="s">
        <v>152</v>
      </c>
      <c r="AB48" s="4"/>
      <c r="AC48" s="4"/>
    </row>
    <row r="49" spans="1:29">
      <c r="A49" s="62" t="s">
        <v>209</v>
      </c>
      <c r="B49" s="118" t="s">
        <v>186</v>
      </c>
      <c r="C49" s="5" t="s">
        <v>210</v>
      </c>
      <c r="D49" s="98"/>
      <c r="E49" s="107"/>
      <c r="F49" s="5" t="str">
        <f t="shared" ca="1" si="0"/>
        <v/>
      </c>
      <c r="G49" s="115"/>
      <c r="H49" s="126">
        <v>11</v>
      </c>
      <c r="I49" s="121">
        <v>2</v>
      </c>
      <c r="J49" s="41" t="s">
        <v>211</v>
      </c>
      <c r="K49" s="153" t="s">
        <v>80</v>
      </c>
      <c r="L49" s="141" t="s">
        <v>202</v>
      </c>
      <c r="M49" s="12" t="s">
        <v>212</v>
      </c>
      <c r="N49" s="41" t="s">
        <v>170</v>
      </c>
      <c r="O49" s="133"/>
      <c r="P49" s="9" t="s">
        <v>213</v>
      </c>
      <c r="Q49" s="22" t="s">
        <v>214</v>
      </c>
      <c r="R49" s="42"/>
      <c r="S49" s="66" t="s">
        <v>109</v>
      </c>
      <c r="T49" s="69" t="s">
        <v>110</v>
      </c>
      <c r="U49" s="64" t="s">
        <v>215</v>
      </c>
      <c r="V49" s="169" t="s">
        <v>208</v>
      </c>
      <c r="W49" s="167" t="s">
        <v>80</v>
      </c>
      <c r="X49" s="95" t="str">
        <f t="shared" si="1"/>
        <v>X</v>
      </c>
      <c r="Y49" s="234" t="str">
        <f t="shared" si="2"/>
        <v>X</v>
      </c>
      <c r="Z49" s="228" t="s">
        <v>151</v>
      </c>
      <c r="AA49" s="250" t="s">
        <v>152</v>
      </c>
      <c r="AB49" s="4"/>
      <c r="AC49" s="4"/>
    </row>
    <row r="50" spans="1:29">
      <c r="A50" s="62" t="s">
        <v>216</v>
      </c>
      <c r="B50" s="118" t="s">
        <v>197</v>
      </c>
      <c r="C50" s="5" t="s">
        <v>217</v>
      </c>
      <c r="D50" s="98"/>
      <c r="E50" s="107"/>
      <c r="F50" s="5" t="str">
        <f t="shared" ca="1" si="0"/>
        <v/>
      </c>
      <c r="G50" s="115"/>
      <c r="H50" s="126">
        <v>12</v>
      </c>
      <c r="I50" s="121">
        <v>2</v>
      </c>
      <c r="J50" s="41" t="s">
        <v>218</v>
      </c>
      <c r="K50" s="153" t="s">
        <v>80</v>
      </c>
      <c r="L50" s="141" t="s">
        <v>158</v>
      </c>
      <c r="M50" s="12" t="s">
        <v>219</v>
      </c>
      <c r="N50" s="41" t="s">
        <v>182</v>
      </c>
      <c r="O50" s="41" t="s">
        <v>220</v>
      </c>
      <c r="P50" s="9" t="s">
        <v>221</v>
      </c>
      <c r="Q50" s="22" t="s">
        <v>222</v>
      </c>
      <c r="R50" s="42"/>
      <c r="S50" s="69" t="s">
        <v>132</v>
      </c>
      <c r="T50" s="66" t="s">
        <v>133</v>
      </c>
      <c r="U50" s="64" t="s">
        <v>223</v>
      </c>
      <c r="V50" s="169" t="s">
        <v>163</v>
      </c>
      <c r="W50" s="167"/>
      <c r="X50" s="95" t="str">
        <f t="shared" si="1"/>
        <v>X</v>
      </c>
      <c r="Y50" s="234" t="str">
        <f t="shared" si="2"/>
        <v>X</v>
      </c>
      <c r="Z50" s="228" t="s">
        <v>151</v>
      </c>
      <c r="AA50" s="250" t="s">
        <v>152</v>
      </c>
      <c r="AB50" s="4"/>
      <c r="AC50" s="4"/>
    </row>
    <row r="51" spans="1:29">
      <c r="A51" s="62" t="s">
        <v>224</v>
      </c>
      <c r="B51" s="118" t="s">
        <v>224</v>
      </c>
      <c r="C51" s="5" t="s">
        <v>225</v>
      </c>
      <c r="D51" s="98"/>
      <c r="E51" s="107"/>
      <c r="F51" s="5" t="str">
        <f t="shared" ca="1" si="0"/>
        <v/>
      </c>
      <c r="G51" s="115"/>
      <c r="H51" s="126">
        <v>13</v>
      </c>
      <c r="I51" s="121">
        <v>2</v>
      </c>
      <c r="J51" s="41" t="s">
        <v>226</v>
      </c>
      <c r="K51" s="153" t="s">
        <v>80</v>
      </c>
      <c r="L51" s="141" t="s">
        <v>141</v>
      </c>
      <c r="M51" s="63" t="s">
        <v>227</v>
      </c>
      <c r="N51" s="41" t="s">
        <v>193</v>
      </c>
      <c r="O51" s="133"/>
      <c r="P51" s="9" t="s">
        <v>228</v>
      </c>
      <c r="Q51" s="22" t="s">
        <v>229</v>
      </c>
      <c r="R51" s="42"/>
      <c r="S51" s="69" t="s">
        <v>146</v>
      </c>
      <c r="T51" s="66" t="s">
        <v>147</v>
      </c>
      <c r="U51" s="64" t="s">
        <v>230</v>
      </c>
      <c r="V51" s="169" t="s">
        <v>149</v>
      </c>
      <c r="W51" s="169" t="s">
        <v>150</v>
      </c>
      <c r="X51" s="95" t="str">
        <f t="shared" si="1"/>
        <v>X</v>
      </c>
      <c r="Y51" s="234" t="str">
        <f t="shared" si="2"/>
        <v>X</v>
      </c>
      <c r="Z51" s="228" t="s">
        <v>151</v>
      </c>
      <c r="AA51" s="250" t="s">
        <v>152</v>
      </c>
      <c r="AB51" s="4"/>
      <c r="AC51" s="4"/>
    </row>
    <row r="52" spans="1:29">
      <c r="A52" s="62" t="s">
        <v>231</v>
      </c>
      <c r="B52" s="118" t="s">
        <v>216</v>
      </c>
      <c r="C52" s="5" t="s">
        <v>232</v>
      </c>
      <c r="D52" s="98"/>
      <c r="E52" s="107"/>
      <c r="F52" s="5" t="str">
        <f t="shared" ca="1" si="0"/>
        <v/>
      </c>
      <c r="G52" s="115"/>
      <c r="H52" s="126">
        <v>14</v>
      </c>
      <c r="I52" s="121">
        <v>2</v>
      </c>
      <c r="J52" s="41" t="s">
        <v>233</v>
      </c>
      <c r="K52" s="153" t="s">
        <v>80</v>
      </c>
      <c r="L52" s="133" t="s">
        <v>80</v>
      </c>
      <c r="M52" s="12" t="s">
        <v>234</v>
      </c>
      <c r="N52" s="41" t="s">
        <v>204</v>
      </c>
      <c r="O52" s="133"/>
      <c r="P52" s="9" t="s">
        <v>235</v>
      </c>
      <c r="Q52" s="22" t="s">
        <v>236</v>
      </c>
      <c r="R52" s="42"/>
      <c r="S52" s="66" t="s">
        <v>95</v>
      </c>
      <c r="T52" s="69" t="s">
        <v>96</v>
      </c>
      <c r="U52" s="64" t="s">
        <v>237</v>
      </c>
      <c r="V52" s="169" t="s">
        <v>174</v>
      </c>
      <c r="W52" s="167" t="s">
        <v>80</v>
      </c>
      <c r="X52" s="95" t="str">
        <f t="shared" si="1"/>
        <v>X</v>
      </c>
      <c r="Y52" s="234" t="str">
        <f t="shared" si="2"/>
        <v>X</v>
      </c>
      <c r="Z52" s="228" t="s">
        <v>151</v>
      </c>
      <c r="AA52" s="250" t="s">
        <v>152</v>
      </c>
      <c r="AB52" s="4"/>
      <c r="AC52" s="4"/>
    </row>
    <row r="53" spans="1:29">
      <c r="A53" s="62" t="s">
        <v>238</v>
      </c>
      <c r="B53" s="118" t="s">
        <v>209</v>
      </c>
      <c r="C53" s="5" t="s">
        <v>239</v>
      </c>
      <c r="D53" s="98"/>
      <c r="E53" s="107"/>
      <c r="F53" s="5" t="str">
        <f t="shared" ca="1" si="0"/>
        <v/>
      </c>
      <c r="G53" s="115"/>
      <c r="H53" s="126">
        <v>15</v>
      </c>
      <c r="I53" s="121">
        <v>2</v>
      </c>
      <c r="J53" s="41" t="s">
        <v>240</v>
      </c>
      <c r="K53" s="15" t="s">
        <v>241</v>
      </c>
      <c r="L53" s="153" t="s">
        <v>80</v>
      </c>
      <c r="M53" s="12" t="s">
        <v>242</v>
      </c>
      <c r="N53" s="41" t="s">
        <v>170</v>
      </c>
      <c r="O53" s="133"/>
      <c r="P53" s="9" t="s">
        <v>243</v>
      </c>
      <c r="Q53" s="22" t="s">
        <v>244</v>
      </c>
      <c r="R53" s="42"/>
      <c r="S53" s="66" t="s">
        <v>109</v>
      </c>
      <c r="T53" s="69" t="s">
        <v>110</v>
      </c>
      <c r="U53" s="64" t="s">
        <v>245</v>
      </c>
      <c r="V53" s="168" t="s">
        <v>80</v>
      </c>
      <c r="W53" s="168" t="s">
        <v>80</v>
      </c>
      <c r="X53" s="95" t="str">
        <f t="shared" si="1"/>
        <v>X</v>
      </c>
      <c r="Y53" s="234" t="str">
        <f t="shared" si="2"/>
        <v>X</v>
      </c>
      <c r="Z53" s="228" t="s">
        <v>151</v>
      </c>
      <c r="AA53" s="250" t="s">
        <v>152</v>
      </c>
      <c r="AB53" s="4"/>
      <c r="AC53" s="4"/>
    </row>
    <row r="54" spans="1:29">
      <c r="A54" s="62" t="s">
        <v>246</v>
      </c>
      <c r="B54" s="118" t="s">
        <v>247</v>
      </c>
      <c r="C54" s="5" t="s">
        <v>248</v>
      </c>
      <c r="D54" s="98"/>
      <c r="E54" s="107"/>
      <c r="F54" s="5" t="str">
        <f t="shared" ca="1" si="0"/>
        <v/>
      </c>
      <c r="G54" s="115"/>
      <c r="H54" s="126">
        <v>16</v>
      </c>
      <c r="I54" s="121">
        <v>2</v>
      </c>
      <c r="J54" s="41" t="s">
        <v>249</v>
      </c>
      <c r="K54" s="144" t="s">
        <v>250</v>
      </c>
      <c r="L54" s="153" t="s">
        <v>80</v>
      </c>
      <c r="M54" s="12" t="s">
        <v>251</v>
      </c>
      <c r="N54" s="41" t="s">
        <v>182</v>
      </c>
      <c r="O54" s="133"/>
      <c r="P54" s="9" t="s">
        <v>252</v>
      </c>
      <c r="Q54" s="22" t="s">
        <v>253</v>
      </c>
      <c r="R54" s="42"/>
      <c r="S54" s="66" t="s">
        <v>95</v>
      </c>
      <c r="T54" s="42" t="s">
        <v>96</v>
      </c>
      <c r="U54" s="64" t="s">
        <v>254</v>
      </c>
      <c r="V54" s="168" t="s">
        <v>80</v>
      </c>
      <c r="W54" s="168" t="s">
        <v>80</v>
      </c>
      <c r="X54" s="95" t="str">
        <f t="shared" si="1"/>
        <v>X</v>
      </c>
      <c r="Y54" s="234" t="str">
        <f t="shared" si="2"/>
        <v>X</v>
      </c>
      <c r="Z54" s="228" t="s">
        <v>151</v>
      </c>
      <c r="AA54" s="250" t="s">
        <v>152</v>
      </c>
      <c r="AB54" s="4"/>
      <c r="AC54" s="4"/>
    </row>
    <row r="55" spans="1:29">
      <c r="A55" s="62" t="s">
        <v>247</v>
      </c>
      <c r="B55" s="118" t="s">
        <v>246</v>
      </c>
      <c r="C55" s="5" t="s">
        <v>255</v>
      </c>
      <c r="D55" s="98"/>
      <c r="E55" s="107"/>
      <c r="F55" s="5" t="str">
        <f t="shared" ca="1" si="0"/>
        <v/>
      </c>
      <c r="G55" s="115"/>
      <c r="H55" s="126">
        <v>17</v>
      </c>
      <c r="I55" s="121">
        <v>2</v>
      </c>
      <c r="J55" s="41" t="s">
        <v>256</v>
      </c>
      <c r="K55" s="144" t="s">
        <v>257</v>
      </c>
      <c r="L55" s="153" t="s">
        <v>80</v>
      </c>
      <c r="M55" s="12" t="s">
        <v>258</v>
      </c>
      <c r="N55" s="41" t="s">
        <v>193</v>
      </c>
      <c r="O55" s="133"/>
      <c r="P55" s="9" t="s">
        <v>259</v>
      </c>
      <c r="Q55" s="22" t="s">
        <v>260</v>
      </c>
      <c r="R55" s="42"/>
      <c r="S55" s="66" t="s">
        <v>109</v>
      </c>
      <c r="T55" s="42" t="s">
        <v>110</v>
      </c>
      <c r="U55" s="64" t="s">
        <v>261</v>
      </c>
      <c r="V55" s="168" t="s">
        <v>80</v>
      </c>
      <c r="W55" s="168" t="s">
        <v>80</v>
      </c>
      <c r="X55" s="95" t="str">
        <f t="shared" si="1"/>
        <v>X</v>
      </c>
      <c r="Y55" s="234" t="str">
        <f t="shared" si="2"/>
        <v>X</v>
      </c>
      <c r="Z55" s="228" t="s">
        <v>151</v>
      </c>
      <c r="AA55" s="250" t="s">
        <v>152</v>
      </c>
      <c r="AB55" s="4"/>
      <c r="AC55" s="4"/>
    </row>
    <row r="56" spans="1:29">
      <c r="A56" s="62" t="s">
        <v>262</v>
      </c>
      <c r="B56" s="118" t="s">
        <v>263</v>
      </c>
      <c r="C56" s="5" t="s">
        <v>264</v>
      </c>
      <c r="D56" s="98"/>
      <c r="E56" s="107"/>
      <c r="F56" s="5" t="str">
        <f t="shared" ca="1" si="0"/>
        <v/>
      </c>
      <c r="G56" s="115"/>
      <c r="H56" s="126">
        <v>18</v>
      </c>
      <c r="I56" s="121">
        <v>2</v>
      </c>
      <c r="J56" s="41" t="s">
        <v>265</v>
      </c>
      <c r="K56" s="144" t="s">
        <v>266</v>
      </c>
      <c r="L56" s="133" t="s">
        <v>80</v>
      </c>
      <c r="M56" s="12" t="s">
        <v>267</v>
      </c>
      <c r="N56" s="41" t="s">
        <v>204</v>
      </c>
      <c r="O56" s="133"/>
      <c r="P56" s="9" t="s">
        <v>268</v>
      </c>
      <c r="Q56" s="22" t="s">
        <v>269</v>
      </c>
      <c r="R56" s="42"/>
      <c r="S56" s="69" t="s">
        <v>132</v>
      </c>
      <c r="T56" s="66" t="s">
        <v>133</v>
      </c>
      <c r="U56" s="64" t="s">
        <v>270</v>
      </c>
      <c r="V56" s="167" t="s">
        <v>80</v>
      </c>
      <c r="W56" s="167" t="s">
        <v>80</v>
      </c>
      <c r="X56" s="95" t="str">
        <f t="shared" si="1"/>
        <v>X</v>
      </c>
      <c r="Y56" s="234" t="str">
        <f t="shared" si="2"/>
        <v>X</v>
      </c>
      <c r="Z56" s="228" t="s">
        <v>151</v>
      </c>
      <c r="AA56" s="250" t="s">
        <v>152</v>
      </c>
      <c r="AB56" s="4"/>
      <c r="AC56" s="4"/>
    </row>
    <row r="57" spans="1:29">
      <c r="A57" s="62" t="s">
        <v>271</v>
      </c>
      <c r="B57" s="118" t="s">
        <v>272</v>
      </c>
      <c r="C57" s="5" t="s">
        <v>273</v>
      </c>
      <c r="D57" s="98"/>
      <c r="E57" s="107"/>
      <c r="F57" s="5" t="str">
        <f t="shared" ca="1" si="0"/>
        <v/>
      </c>
      <c r="G57" s="115"/>
      <c r="H57" s="126">
        <v>19</v>
      </c>
      <c r="I57" s="121">
        <v>2</v>
      </c>
      <c r="J57" s="41" t="s">
        <v>274</v>
      </c>
      <c r="K57" s="144" t="s">
        <v>275</v>
      </c>
      <c r="L57" s="133" t="s">
        <v>80</v>
      </c>
      <c r="M57" s="12" t="s">
        <v>276</v>
      </c>
      <c r="N57" s="41" t="s">
        <v>170</v>
      </c>
      <c r="O57" s="133"/>
      <c r="P57" s="9" t="s">
        <v>277</v>
      </c>
      <c r="Q57" s="22" t="s">
        <v>278</v>
      </c>
      <c r="R57" s="42"/>
      <c r="S57" s="69" t="s">
        <v>146</v>
      </c>
      <c r="T57" s="66" t="s">
        <v>147</v>
      </c>
      <c r="U57" s="64" t="s">
        <v>279</v>
      </c>
      <c r="V57" s="167" t="s">
        <v>80</v>
      </c>
      <c r="W57" s="167"/>
      <c r="X57" s="95" t="str">
        <f t="shared" si="1"/>
        <v>X</v>
      </c>
      <c r="Y57" s="234" t="str">
        <f t="shared" si="2"/>
        <v>X</v>
      </c>
      <c r="Z57" s="228" t="s">
        <v>151</v>
      </c>
      <c r="AA57" s="250" t="s">
        <v>152</v>
      </c>
      <c r="AB57" s="4"/>
      <c r="AC57" s="4"/>
    </row>
    <row r="58" spans="1:29">
      <c r="A58" s="62" t="s">
        <v>280</v>
      </c>
      <c r="B58" s="118" t="s">
        <v>281</v>
      </c>
      <c r="C58" s="5" t="s">
        <v>282</v>
      </c>
      <c r="D58" s="98" t="s">
        <v>283</v>
      </c>
      <c r="E58" s="108"/>
      <c r="F58" s="5" t="str">
        <f t="shared" ca="1" si="0"/>
        <v>SWDCK</v>
      </c>
      <c r="G58" s="115">
        <v>0</v>
      </c>
      <c r="H58" s="126">
        <v>20</v>
      </c>
      <c r="I58" s="121">
        <v>2</v>
      </c>
      <c r="J58" s="10" t="s">
        <v>284</v>
      </c>
      <c r="K58" s="133" t="s">
        <v>80</v>
      </c>
      <c r="L58" s="133" t="s">
        <v>80</v>
      </c>
      <c r="M58" s="12" t="s">
        <v>285</v>
      </c>
      <c r="N58" s="41" t="s">
        <v>182</v>
      </c>
      <c r="O58" s="133" t="s">
        <v>80</v>
      </c>
      <c r="P58" s="9" t="s">
        <v>286</v>
      </c>
      <c r="Q58" s="22" t="s">
        <v>287</v>
      </c>
      <c r="R58" s="42"/>
      <c r="S58" s="69" t="s">
        <v>132</v>
      </c>
      <c r="T58" s="66" t="s">
        <v>133</v>
      </c>
      <c r="U58" s="64" t="s">
        <v>288</v>
      </c>
      <c r="V58" s="167" t="s">
        <v>80</v>
      </c>
      <c r="W58" s="167"/>
      <c r="X58" s="95" t="str">
        <f t="shared" si="1"/>
        <v>X</v>
      </c>
      <c r="Y58" s="234" t="str">
        <f t="shared" si="2"/>
        <v>X</v>
      </c>
      <c r="Z58" s="228" t="s">
        <v>151</v>
      </c>
      <c r="AA58" s="250" t="s">
        <v>152</v>
      </c>
      <c r="AB58" s="4"/>
      <c r="AC58" s="4"/>
    </row>
    <row r="59" spans="1:29">
      <c r="A59" s="62" t="s">
        <v>281</v>
      </c>
      <c r="B59" s="118" t="s">
        <v>280</v>
      </c>
      <c r="C59" s="5" t="s">
        <v>289</v>
      </c>
      <c r="D59" s="98" t="s">
        <v>290</v>
      </c>
      <c r="E59" s="108"/>
      <c r="F59" s="5" t="str">
        <f t="shared" ca="1" si="0"/>
        <v>SWDIO</v>
      </c>
      <c r="G59" s="115">
        <v>0</v>
      </c>
      <c r="H59" s="126">
        <v>21</v>
      </c>
      <c r="I59" s="121">
        <v>2</v>
      </c>
      <c r="J59" s="10" t="s">
        <v>291</v>
      </c>
      <c r="K59" s="133" t="s">
        <v>80</v>
      </c>
      <c r="L59" s="133" t="s">
        <v>80</v>
      </c>
      <c r="M59" s="12" t="s">
        <v>292</v>
      </c>
      <c r="N59" s="41" t="s">
        <v>193</v>
      </c>
      <c r="O59" s="133" t="s">
        <v>80</v>
      </c>
      <c r="P59" s="9" t="s">
        <v>293</v>
      </c>
      <c r="Q59" s="22" t="s">
        <v>294</v>
      </c>
      <c r="R59" s="42"/>
      <c r="S59" s="69" t="s">
        <v>146</v>
      </c>
      <c r="T59" s="66" t="s">
        <v>147</v>
      </c>
      <c r="U59" s="64" t="s">
        <v>295</v>
      </c>
      <c r="V59" s="167" t="s">
        <v>80</v>
      </c>
      <c r="W59" s="167"/>
      <c r="X59" s="95" t="str">
        <f t="shared" si="1"/>
        <v>X</v>
      </c>
      <c r="Y59" s="234" t="str">
        <f t="shared" si="2"/>
        <v>X</v>
      </c>
      <c r="Z59" s="228" t="s">
        <v>296</v>
      </c>
      <c r="AA59" s="250" t="s">
        <v>152</v>
      </c>
      <c r="AB59" s="4"/>
      <c r="AC59" s="4"/>
    </row>
    <row r="60" spans="1:29">
      <c r="A60" s="62" t="s">
        <v>86</v>
      </c>
      <c r="B60" s="118" t="s">
        <v>297</v>
      </c>
      <c r="C60" s="5" t="s">
        <v>298</v>
      </c>
      <c r="D60" s="98"/>
      <c r="E60" s="107"/>
      <c r="F60" s="5" t="str">
        <f t="shared" ca="1" si="0"/>
        <v/>
      </c>
      <c r="G60" s="115"/>
      <c r="H60" s="126">
        <v>22</v>
      </c>
      <c r="I60" s="123">
        <v>5</v>
      </c>
      <c r="J60" s="16" t="s">
        <v>299</v>
      </c>
      <c r="K60" s="16" t="s">
        <v>300</v>
      </c>
      <c r="L60" s="133" t="s">
        <v>80</v>
      </c>
      <c r="M60" s="12" t="s">
        <v>301</v>
      </c>
      <c r="N60" s="41" t="s">
        <v>204</v>
      </c>
      <c r="O60" s="10" t="s">
        <v>302</v>
      </c>
      <c r="P60" s="9" t="s">
        <v>303</v>
      </c>
      <c r="Q60" s="22" t="s">
        <v>304</v>
      </c>
      <c r="R60" s="42"/>
      <c r="S60" s="66" t="s">
        <v>95</v>
      </c>
      <c r="T60" s="69" t="s">
        <v>96</v>
      </c>
      <c r="U60" s="64" t="s">
        <v>305</v>
      </c>
      <c r="V60" s="168" t="s">
        <v>80</v>
      </c>
      <c r="W60" s="167" t="s">
        <v>80</v>
      </c>
      <c r="X60" s="95" t="str">
        <f t="shared" si="1"/>
        <v>X</v>
      </c>
      <c r="Y60" s="234" t="str">
        <f t="shared" si="2"/>
        <v>X</v>
      </c>
      <c r="Z60" s="228" t="s">
        <v>151</v>
      </c>
      <c r="AA60" s="249"/>
      <c r="AB60" s="4"/>
      <c r="AC60" s="4"/>
    </row>
    <row r="61" spans="1:29">
      <c r="A61" s="62" t="s">
        <v>306</v>
      </c>
      <c r="B61" s="118" t="s">
        <v>307</v>
      </c>
      <c r="C61" s="5" t="s">
        <v>308</v>
      </c>
      <c r="D61" s="98"/>
      <c r="E61" s="107"/>
      <c r="F61" s="5" t="str">
        <f t="shared" ca="1" si="0"/>
        <v/>
      </c>
      <c r="G61" s="115"/>
      <c r="H61" s="126">
        <v>23</v>
      </c>
      <c r="I61" s="123">
        <v>5</v>
      </c>
      <c r="J61" s="16" t="s">
        <v>309</v>
      </c>
      <c r="K61" s="16" t="s">
        <v>310</v>
      </c>
      <c r="L61" s="214" t="s">
        <v>311</v>
      </c>
      <c r="M61" s="12" t="s">
        <v>312</v>
      </c>
      <c r="N61" s="41" t="s">
        <v>170</v>
      </c>
      <c r="O61" s="10" t="s">
        <v>302</v>
      </c>
      <c r="P61" s="9" t="s">
        <v>313</v>
      </c>
      <c r="Q61" s="22" t="s">
        <v>314</v>
      </c>
      <c r="R61" s="42"/>
      <c r="S61" s="66" t="s">
        <v>109</v>
      </c>
      <c r="T61" s="69" t="s">
        <v>110</v>
      </c>
      <c r="U61" s="64" t="s">
        <v>315</v>
      </c>
      <c r="V61" s="215" t="s">
        <v>316</v>
      </c>
      <c r="W61" s="167" t="s">
        <v>80</v>
      </c>
      <c r="X61" s="95" t="str">
        <f t="shared" si="1"/>
        <v>X</v>
      </c>
      <c r="Y61" s="234" t="str">
        <f t="shared" si="2"/>
        <v>X</v>
      </c>
      <c r="Z61" s="228" t="s">
        <v>151</v>
      </c>
      <c r="AA61" s="248"/>
      <c r="AB61" s="4"/>
      <c r="AC61" s="4"/>
    </row>
    <row r="62" spans="1:29">
      <c r="A62" s="62" t="s">
        <v>317</v>
      </c>
      <c r="B62" s="118" t="s">
        <v>318</v>
      </c>
      <c r="C62" s="5" t="s">
        <v>319</v>
      </c>
      <c r="D62" s="98"/>
      <c r="E62" s="107"/>
      <c r="F62" s="5" t="str">
        <f t="shared" ca="1" si="0"/>
        <v/>
      </c>
      <c r="G62" s="115"/>
      <c r="H62" s="126">
        <v>24</v>
      </c>
      <c r="I62" s="123">
        <v>5</v>
      </c>
      <c r="J62" s="16" t="s">
        <v>320</v>
      </c>
      <c r="K62" s="133" t="s">
        <v>80</v>
      </c>
      <c r="L62" s="214" t="s">
        <v>321</v>
      </c>
      <c r="M62" s="12" t="s">
        <v>322</v>
      </c>
      <c r="N62" s="41" t="s">
        <v>182</v>
      </c>
      <c r="O62" s="10" t="s">
        <v>302</v>
      </c>
      <c r="P62" s="9" t="s">
        <v>323</v>
      </c>
      <c r="Q62" s="22" t="s">
        <v>324</v>
      </c>
      <c r="R62" s="42"/>
      <c r="S62" s="69" t="s">
        <v>132</v>
      </c>
      <c r="T62" s="66" t="s">
        <v>133</v>
      </c>
      <c r="U62" s="64" t="s">
        <v>325</v>
      </c>
      <c r="V62" s="215" t="s">
        <v>326</v>
      </c>
      <c r="W62" s="215" t="s">
        <v>327</v>
      </c>
      <c r="X62" s="95" t="str">
        <f t="shared" si="1"/>
        <v>X</v>
      </c>
      <c r="Y62" s="234" t="str">
        <f t="shared" si="2"/>
        <v>X</v>
      </c>
      <c r="Z62" s="228" t="s">
        <v>151</v>
      </c>
      <c r="AA62" s="248"/>
      <c r="AB62" s="4"/>
      <c r="AC62" s="4"/>
    </row>
    <row r="63" spans="1:29">
      <c r="A63" s="62" t="s">
        <v>328</v>
      </c>
      <c r="B63" s="118" t="s">
        <v>329</v>
      </c>
      <c r="C63" s="5" t="s">
        <v>330</v>
      </c>
      <c r="D63" s="98"/>
      <c r="E63" s="107"/>
      <c r="F63" s="5" t="str">
        <f t="shared" ca="1" si="0"/>
        <v/>
      </c>
      <c r="G63" s="115"/>
      <c r="H63" s="126">
        <v>25</v>
      </c>
      <c r="I63" s="121">
        <v>2</v>
      </c>
      <c r="J63" s="137" t="s">
        <v>331</v>
      </c>
      <c r="K63" s="137" t="s">
        <v>332</v>
      </c>
      <c r="L63" s="41" t="s">
        <v>168</v>
      </c>
      <c r="M63" s="12" t="s">
        <v>333</v>
      </c>
      <c r="N63" s="41" t="s">
        <v>193</v>
      </c>
      <c r="O63" s="133" t="s">
        <v>80</v>
      </c>
      <c r="P63" s="9" t="s">
        <v>334</v>
      </c>
      <c r="Q63" s="22" t="s">
        <v>335</v>
      </c>
      <c r="R63" s="42"/>
      <c r="S63" s="69" t="s">
        <v>146</v>
      </c>
      <c r="T63" s="66" t="s">
        <v>147</v>
      </c>
      <c r="U63" s="64" t="s">
        <v>336</v>
      </c>
      <c r="V63" s="168" t="s">
        <v>80</v>
      </c>
      <c r="W63" s="167" t="s">
        <v>80</v>
      </c>
      <c r="X63" s="95" t="str">
        <f t="shared" si="1"/>
        <v>X</v>
      </c>
      <c r="Y63" s="234" t="str">
        <f t="shared" si="2"/>
        <v>X</v>
      </c>
      <c r="Z63" s="228" t="s">
        <v>151</v>
      </c>
      <c r="AA63" s="249"/>
      <c r="AB63" s="4"/>
      <c r="AC63" s="4"/>
    </row>
    <row r="64" spans="1:29">
      <c r="A64" s="62" t="s">
        <v>337</v>
      </c>
      <c r="B64" s="118" t="s">
        <v>338</v>
      </c>
      <c r="C64" s="5" t="s">
        <v>339</v>
      </c>
      <c r="D64" s="98"/>
      <c r="E64" s="107"/>
      <c r="F64" s="5" t="str">
        <f t="shared" ca="1" si="0"/>
        <v/>
      </c>
      <c r="G64" s="115"/>
      <c r="H64" s="126">
        <v>26</v>
      </c>
      <c r="I64" s="121">
        <v>2</v>
      </c>
      <c r="J64" s="137" t="s">
        <v>340</v>
      </c>
      <c r="K64" s="137" t="s">
        <v>341</v>
      </c>
      <c r="L64" s="133" t="s">
        <v>80</v>
      </c>
      <c r="M64" s="12" t="s">
        <v>342</v>
      </c>
      <c r="N64" s="41" t="s">
        <v>204</v>
      </c>
      <c r="O64" s="10" t="s">
        <v>343</v>
      </c>
      <c r="P64" s="9" t="s">
        <v>344</v>
      </c>
      <c r="Q64" s="22" t="s">
        <v>345</v>
      </c>
      <c r="R64" s="42"/>
      <c r="S64" s="66" t="s">
        <v>95</v>
      </c>
      <c r="T64" s="69" t="s">
        <v>96</v>
      </c>
      <c r="U64" s="64" t="s">
        <v>346</v>
      </c>
      <c r="V64" s="168" t="s">
        <v>80</v>
      </c>
      <c r="W64" s="167" t="s">
        <v>80</v>
      </c>
      <c r="X64" s="95" t="str">
        <f t="shared" si="1"/>
        <v>X</v>
      </c>
      <c r="Y64" s="234" t="str">
        <f t="shared" si="2"/>
        <v>X</v>
      </c>
      <c r="Z64" s="228" t="s">
        <v>151</v>
      </c>
      <c r="AA64" s="248"/>
      <c r="AB64" s="4"/>
      <c r="AC64" s="4"/>
    </row>
    <row r="65" spans="1:29">
      <c r="A65" s="62" t="s">
        <v>347</v>
      </c>
      <c r="B65" s="118" t="s">
        <v>348</v>
      </c>
      <c r="C65" s="5" t="s">
        <v>349</v>
      </c>
      <c r="D65" s="98"/>
      <c r="E65" s="109"/>
      <c r="F65" s="5" t="str">
        <f t="shared" ca="1" si="0"/>
        <v/>
      </c>
      <c r="G65" s="115"/>
      <c r="H65" s="126">
        <v>27</v>
      </c>
      <c r="I65" s="121">
        <v>2</v>
      </c>
      <c r="J65" s="137" t="s">
        <v>350</v>
      </c>
      <c r="K65" s="141" t="s">
        <v>351</v>
      </c>
      <c r="L65" s="41" t="s">
        <v>168</v>
      </c>
      <c r="M65" s="12" t="s">
        <v>352</v>
      </c>
      <c r="N65" s="41" t="s">
        <v>170</v>
      </c>
      <c r="O65" s="133" t="s">
        <v>80</v>
      </c>
      <c r="P65" s="9" t="s">
        <v>353</v>
      </c>
      <c r="Q65" s="22" t="s">
        <v>354</v>
      </c>
      <c r="R65" s="42"/>
      <c r="S65" s="66" t="s">
        <v>109</v>
      </c>
      <c r="T65" s="69" t="s">
        <v>110</v>
      </c>
      <c r="U65" s="64" t="s">
        <v>355</v>
      </c>
      <c r="V65" s="168" t="s">
        <v>80</v>
      </c>
      <c r="W65" s="167" t="s">
        <v>80</v>
      </c>
      <c r="X65" s="95" t="str">
        <f t="shared" si="1"/>
        <v>X</v>
      </c>
      <c r="Y65" s="234" t="str">
        <f t="shared" si="2"/>
        <v>X</v>
      </c>
      <c r="Z65" s="228" t="s">
        <v>151</v>
      </c>
      <c r="AA65" s="249"/>
      <c r="AB65" s="4"/>
      <c r="AC65" s="4"/>
    </row>
    <row r="66" spans="1:29" ht="28.9">
      <c r="A66" s="62" t="s">
        <v>70</v>
      </c>
      <c r="B66" s="118" t="s">
        <v>356</v>
      </c>
      <c r="C66" s="5" t="s">
        <v>357</v>
      </c>
      <c r="D66" s="99" t="s">
        <v>358</v>
      </c>
      <c r="E66" s="108"/>
      <c r="F66" s="5" t="str">
        <f t="shared" ca="1" si="0"/>
        <v>SWO</v>
      </c>
      <c r="G66" s="115">
        <v>0</v>
      </c>
      <c r="H66" s="126">
        <v>28</v>
      </c>
      <c r="I66" s="122">
        <v>1</v>
      </c>
      <c r="J66" s="10" t="s">
        <v>302</v>
      </c>
      <c r="K66" s="41" t="s">
        <v>343</v>
      </c>
      <c r="L66" s="153" t="s">
        <v>80</v>
      </c>
      <c r="M66" s="63" t="s">
        <v>359</v>
      </c>
      <c r="N66" s="41" t="s">
        <v>182</v>
      </c>
      <c r="O66" s="133" t="s">
        <v>80</v>
      </c>
      <c r="P66" s="9" t="s">
        <v>360</v>
      </c>
      <c r="Q66" s="22" t="s">
        <v>361</v>
      </c>
      <c r="R66" s="42"/>
      <c r="S66" s="69" t="s">
        <v>146</v>
      </c>
      <c r="T66" s="66" t="s">
        <v>147</v>
      </c>
      <c r="U66" s="64" t="s">
        <v>362</v>
      </c>
      <c r="V66" s="168" t="s">
        <v>80</v>
      </c>
      <c r="W66" s="167" t="s">
        <v>80</v>
      </c>
      <c r="X66" s="95" t="str">
        <f t="shared" si="1"/>
        <v>X</v>
      </c>
      <c r="Y66" s="234" t="str">
        <f t="shared" si="2"/>
        <v>X</v>
      </c>
      <c r="Z66" s="229" t="s">
        <v>151</v>
      </c>
      <c r="AA66" s="248"/>
      <c r="AB66" s="4"/>
      <c r="AC66" s="4"/>
    </row>
    <row r="67" spans="1:29">
      <c r="A67" s="62" t="s">
        <v>363</v>
      </c>
      <c r="B67" s="118" t="s">
        <v>364</v>
      </c>
      <c r="C67" s="5" t="s">
        <v>365</v>
      </c>
      <c r="D67" s="98"/>
      <c r="E67" s="107"/>
      <c r="F67" s="5" t="str">
        <f t="shared" ca="1" si="0"/>
        <v/>
      </c>
      <c r="G67" s="115"/>
      <c r="H67" s="126">
        <v>29</v>
      </c>
      <c r="I67" s="121">
        <v>2</v>
      </c>
      <c r="J67" s="138" t="s">
        <v>366</v>
      </c>
      <c r="K67" s="138" t="s">
        <v>367</v>
      </c>
      <c r="L67" s="153" t="s">
        <v>80</v>
      </c>
      <c r="M67" s="63" t="s">
        <v>368</v>
      </c>
      <c r="N67" s="41" t="s">
        <v>193</v>
      </c>
      <c r="O67" s="133" t="s">
        <v>80</v>
      </c>
      <c r="P67" s="9" t="s">
        <v>369</v>
      </c>
      <c r="Q67" s="22" t="s">
        <v>370</v>
      </c>
      <c r="R67" s="42"/>
      <c r="S67" s="69" t="s">
        <v>132</v>
      </c>
      <c r="T67" s="66" t="s">
        <v>133</v>
      </c>
      <c r="U67" s="64" t="s">
        <v>371</v>
      </c>
      <c r="V67" s="169" t="s">
        <v>174</v>
      </c>
      <c r="W67" s="168" t="s">
        <v>80</v>
      </c>
      <c r="X67" s="95" t="str">
        <f t="shared" si="1"/>
        <v>X</v>
      </c>
      <c r="Y67" s="234" t="str">
        <f t="shared" si="2"/>
        <v>X</v>
      </c>
      <c r="Z67" s="229" t="s">
        <v>151</v>
      </c>
      <c r="AA67" s="249"/>
      <c r="AB67" s="4"/>
      <c r="AC67" s="4"/>
    </row>
    <row r="68" spans="1:29">
      <c r="A68" s="62" t="s">
        <v>372</v>
      </c>
      <c r="B68" s="118" t="s">
        <v>373</v>
      </c>
      <c r="C68" s="5" t="s">
        <v>374</v>
      </c>
      <c r="D68" s="98"/>
      <c r="E68" s="107"/>
      <c r="F68" s="5" t="str">
        <f t="shared" ca="1" si="0"/>
        <v/>
      </c>
      <c r="G68" s="115"/>
      <c r="H68" s="126">
        <v>30</v>
      </c>
      <c r="I68" s="121">
        <v>2</v>
      </c>
      <c r="J68" s="138" t="s">
        <v>375</v>
      </c>
      <c r="K68" s="138" t="s">
        <v>376</v>
      </c>
      <c r="L68" s="141" t="s">
        <v>141</v>
      </c>
      <c r="M68" s="63" t="s">
        <v>377</v>
      </c>
      <c r="N68" s="41" t="s">
        <v>204</v>
      </c>
      <c r="O68" s="133" t="s">
        <v>80</v>
      </c>
      <c r="P68" s="9" t="s">
        <v>378</v>
      </c>
      <c r="Q68" s="22" t="s">
        <v>379</v>
      </c>
      <c r="R68" s="42"/>
      <c r="S68" s="66" t="s">
        <v>95</v>
      </c>
      <c r="T68" s="69" t="s">
        <v>96</v>
      </c>
      <c r="U68" s="64" t="s">
        <v>380</v>
      </c>
      <c r="V68" s="169" t="s">
        <v>149</v>
      </c>
      <c r="W68" s="169" t="s">
        <v>150</v>
      </c>
      <c r="X68" s="95" t="str">
        <f t="shared" si="1"/>
        <v>X</v>
      </c>
      <c r="Y68" s="234" t="str">
        <f t="shared" si="2"/>
        <v>X</v>
      </c>
      <c r="Z68" s="229" t="s">
        <v>151</v>
      </c>
      <c r="AA68" s="248"/>
      <c r="AB68" s="4"/>
      <c r="AC68" s="4"/>
    </row>
    <row r="69" spans="1:29">
      <c r="A69" s="62" t="s">
        <v>381</v>
      </c>
      <c r="B69" s="118" t="s">
        <v>382</v>
      </c>
      <c r="C69" s="5" t="s">
        <v>383</v>
      </c>
      <c r="D69" s="98"/>
      <c r="E69" s="107"/>
      <c r="F69" s="5" t="str">
        <f t="shared" ca="1" si="0"/>
        <v/>
      </c>
      <c r="G69" s="115"/>
      <c r="H69" s="126">
        <v>31</v>
      </c>
      <c r="I69" s="121">
        <v>2</v>
      </c>
      <c r="J69" s="138" t="s">
        <v>384</v>
      </c>
      <c r="K69" s="15" t="s">
        <v>51</v>
      </c>
      <c r="L69" s="141" t="s">
        <v>158</v>
      </c>
      <c r="M69" s="63" t="s">
        <v>385</v>
      </c>
      <c r="N69" s="41" t="s">
        <v>170</v>
      </c>
      <c r="O69" s="214" t="s">
        <v>386</v>
      </c>
      <c r="P69" s="9" t="s">
        <v>387</v>
      </c>
      <c r="Q69" s="22" t="s">
        <v>388</v>
      </c>
      <c r="R69" s="42"/>
      <c r="S69" s="66" t="s">
        <v>109</v>
      </c>
      <c r="T69" s="69" t="s">
        <v>110</v>
      </c>
      <c r="U69" s="64" t="s">
        <v>389</v>
      </c>
      <c r="V69" s="169" t="s">
        <v>163</v>
      </c>
      <c r="W69" s="167" t="s">
        <v>80</v>
      </c>
      <c r="X69" s="95" t="str">
        <f t="shared" si="1"/>
        <v>X</v>
      </c>
      <c r="Y69" s="234" t="str">
        <f t="shared" si="2"/>
        <v>X</v>
      </c>
      <c r="Z69" s="230" t="s">
        <v>151</v>
      </c>
      <c r="AA69" s="249"/>
      <c r="AB69" s="4"/>
      <c r="AC69" s="4"/>
    </row>
    <row r="70" spans="1:29">
      <c r="A70" s="62" t="s">
        <v>390</v>
      </c>
      <c r="B70" s="118" t="s">
        <v>391</v>
      </c>
      <c r="C70" s="5" t="s">
        <v>392</v>
      </c>
      <c r="D70" s="98"/>
      <c r="E70" s="107"/>
      <c r="F70" s="5" t="str">
        <f t="shared" ref="F70:F101" ca="1" si="3">IF(M70="",C70,IF(G70="","",OFFSET(J70,0,G70)))</f>
        <v/>
      </c>
      <c r="G70" s="115"/>
      <c r="H70" s="126">
        <v>32</v>
      </c>
      <c r="I70" s="121">
        <v>2</v>
      </c>
      <c r="J70" s="182" t="s">
        <v>393</v>
      </c>
      <c r="K70" s="182" t="s">
        <v>394</v>
      </c>
      <c r="L70" s="153" t="s">
        <v>80</v>
      </c>
      <c r="M70" s="63" t="s">
        <v>395</v>
      </c>
      <c r="N70" s="41" t="s">
        <v>182</v>
      </c>
      <c r="O70" s="214" t="s">
        <v>396</v>
      </c>
      <c r="P70" s="9" t="s">
        <v>397</v>
      </c>
      <c r="Q70" s="22" t="s">
        <v>398</v>
      </c>
      <c r="R70" s="42"/>
      <c r="S70" s="69" t="s">
        <v>132</v>
      </c>
      <c r="T70" s="66" t="s">
        <v>133</v>
      </c>
      <c r="U70" s="64" t="s">
        <v>399</v>
      </c>
      <c r="V70" s="168" t="s">
        <v>80</v>
      </c>
      <c r="W70" s="167"/>
      <c r="X70" s="95" t="str">
        <f t="shared" ref="X70:X101" si="4">IF(B70="","","X")</f>
        <v>X</v>
      </c>
      <c r="Y70" s="234" t="str">
        <f t="shared" ref="Y70:Y101" si="5">IF(A70="","","X")</f>
        <v>X</v>
      </c>
      <c r="Z70" s="230" t="s">
        <v>151</v>
      </c>
      <c r="AA70" s="248"/>
      <c r="AB70" s="4"/>
      <c r="AC70" s="4"/>
    </row>
    <row r="71" spans="1:29">
      <c r="A71" s="62" t="s">
        <v>400</v>
      </c>
      <c r="B71" s="118" t="s">
        <v>401</v>
      </c>
      <c r="C71" s="5" t="s">
        <v>402</v>
      </c>
      <c r="D71" s="116"/>
      <c r="E71" s="107"/>
      <c r="F71" s="5" t="str">
        <f t="shared" ca="1" si="3"/>
        <v/>
      </c>
      <c r="G71" s="115"/>
      <c r="H71" s="126">
        <v>33</v>
      </c>
      <c r="I71" s="121">
        <v>2</v>
      </c>
      <c r="J71" s="182" t="s">
        <v>403</v>
      </c>
      <c r="K71" s="182" t="s">
        <v>404</v>
      </c>
      <c r="L71" s="153" t="s">
        <v>80</v>
      </c>
      <c r="M71" s="63" t="s">
        <v>405</v>
      </c>
      <c r="N71" s="41" t="s">
        <v>193</v>
      </c>
      <c r="O71" s="214" t="s">
        <v>406</v>
      </c>
      <c r="P71" s="9" t="s">
        <v>407</v>
      </c>
      <c r="Q71" s="22" t="s">
        <v>408</v>
      </c>
      <c r="R71" s="42"/>
      <c r="S71" s="69" t="s">
        <v>146</v>
      </c>
      <c r="T71" s="66" t="s">
        <v>147</v>
      </c>
      <c r="U71" s="64" t="s">
        <v>409</v>
      </c>
      <c r="V71" s="168" t="s">
        <v>80</v>
      </c>
      <c r="W71" s="167"/>
      <c r="X71" s="95" t="str">
        <f t="shared" si="4"/>
        <v>X</v>
      </c>
      <c r="Y71" s="234" t="str">
        <f t="shared" si="5"/>
        <v>X</v>
      </c>
      <c r="Z71" s="230" t="s">
        <v>151</v>
      </c>
      <c r="AA71" s="249"/>
      <c r="AB71" s="4"/>
      <c r="AC71" s="4"/>
    </row>
    <row r="72" spans="1:29">
      <c r="A72" s="62" t="s">
        <v>410</v>
      </c>
      <c r="B72" s="118" t="s">
        <v>411</v>
      </c>
      <c r="C72" s="5" t="s">
        <v>412</v>
      </c>
      <c r="D72" s="117"/>
      <c r="E72" s="107"/>
      <c r="F72" s="5" t="str">
        <f t="shared" ca="1" si="3"/>
        <v/>
      </c>
      <c r="G72" s="115"/>
      <c r="H72" s="126">
        <v>34</v>
      </c>
      <c r="I72" s="121">
        <v>2</v>
      </c>
      <c r="J72" s="182" t="s">
        <v>413</v>
      </c>
      <c r="K72" s="10" t="s">
        <v>302</v>
      </c>
      <c r="L72" s="153" t="s">
        <v>80</v>
      </c>
      <c r="M72" s="63" t="s">
        <v>414</v>
      </c>
      <c r="N72" s="41" t="s">
        <v>204</v>
      </c>
      <c r="O72" s="214" t="s">
        <v>415</v>
      </c>
      <c r="P72" s="9" t="s">
        <v>416</v>
      </c>
      <c r="Q72" s="22" t="s">
        <v>417</v>
      </c>
      <c r="R72" s="42"/>
      <c r="S72" s="66" t="s">
        <v>95</v>
      </c>
      <c r="T72" s="69" t="s">
        <v>96</v>
      </c>
      <c r="U72" s="64" t="s">
        <v>418</v>
      </c>
      <c r="V72" s="167" t="s">
        <v>80</v>
      </c>
      <c r="W72" s="167"/>
      <c r="X72" s="95" t="str">
        <f t="shared" si="4"/>
        <v>X</v>
      </c>
      <c r="Y72" s="234" t="str">
        <f t="shared" si="5"/>
        <v>X</v>
      </c>
      <c r="Z72" s="230" t="s">
        <v>151</v>
      </c>
      <c r="AA72" s="248"/>
      <c r="AB72" s="4"/>
      <c r="AC72" s="4"/>
    </row>
    <row r="73" spans="1:29">
      <c r="A73" s="62" t="s">
        <v>419</v>
      </c>
      <c r="B73" s="118" t="s">
        <v>420</v>
      </c>
      <c r="C73" s="5" t="s">
        <v>421</v>
      </c>
      <c r="D73" s="98"/>
      <c r="E73" s="107"/>
      <c r="F73" s="5" t="str">
        <f t="shared" ca="1" si="3"/>
        <v/>
      </c>
      <c r="G73" s="115"/>
      <c r="H73" s="126">
        <v>35</v>
      </c>
      <c r="I73" s="119">
        <v>3</v>
      </c>
      <c r="J73" s="44" t="s">
        <v>422</v>
      </c>
      <c r="K73" s="10" t="s">
        <v>72</v>
      </c>
      <c r="L73" s="133" t="s">
        <v>80</v>
      </c>
      <c r="M73" s="63" t="s">
        <v>423</v>
      </c>
      <c r="N73" s="133" t="s">
        <v>80</v>
      </c>
      <c r="O73" s="133" t="s">
        <v>80</v>
      </c>
      <c r="P73" s="9" t="s">
        <v>424</v>
      </c>
      <c r="Q73" s="22" t="s">
        <v>425</v>
      </c>
      <c r="R73" s="42"/>
      <c r="S73" s="66" t="s">
        <v>109</v>
      </c>
      <c r="T73" s="69" t="s">
        <v>110</v>
      </c>
      <c r="U73" s="64" t="s">
        <v>426</v>
      </c>
      <c r="V73" s="167" t="s">
        <v>80</v>
      </c>
      <c r="W73" s="167"/>
      <c r="X73" s="95" t="str">
        <f t="shared" si="4"/>
        <v>X</v>
      </c>
      <c r="Y73" s="234" t="str">
        <f t="shared" si="5"/>
        <v>X</v>
      </c>
      <c r="Z73" s="230" t="s">
        <v>84</v>
      </c>
      <c r="AA73" s="248"/>
      <c r="AB73" s="4"/>
      <c r="AC73" s="4"/>
    </row>
    <row r="74" spans="1:29">
      <c r="A74" s="62" t="s">
        <v>272</v>
      </c>
      <c r="B74" s="118" t="s">
        <v>427</v>
      </c>
      <c r="C74" s="5" t="s">
        <v>428</v>
      </c>
      <c r="D74" s="98"/>
      <c r="E74" s="107"/>
      <c r="F74" s="5" t="str">
        <f t="shared" ca="1" si="3"/>
        <v/>
      </c>
      <c r="G74" s="115"/>
      <c r="H74" s="126">
        <v>36</v>
      </c>
      <c r="I74" s="119">
        <v>3</v>
      </c>
      <c r="J74" s="44" t="s">
        <v>429</v>
      </c>
      <c r="K74" s="10" t="s">
        <v>88</v>
      </c>
      <c r="L74" s="133" t="s">
        <v>80</v>
      </c>
      <c r="M74" s="63" t="s">
        <v>430</v>
      </c>
      <c r="N74" s="133" t="s">
        <v>80</v>
      </c>
      <c r="O74" s="133" t="s">
        <v>80</v>
      </c>
      <c r="P74" s="9" t="s">
        <v>431</v>
      </c>
      <c r="Q74" s="22" t="s">
        <v>432</v>
      </c>
      <c r="R74" s="42"/>
      <c r="S74" s="69" t="s">
        <v>132</v>
      </c>
      <c r="T74" s="66" t="s">
        <v>133</v>
      </c>
      <c r="U74" s="64" t="s">
        <v>433</v>
      </c>
      <c r="V74" s="168" t="s">
        <v>80</v>
      </c>
      <c r="W74" s="167"/>
      <c r="X74" s="95" t="str">
        <f t="shared" si="4"/>
        <v>X</v>
      </c>
      <c r="Y74" s="234" t="str">
        <f t="shared" si="5"/>
        <v>X</v>
      </c>
      <c r="Z74" s="230" t="s">
        <v>84</v>
      </c>
      <c r="AA74" s="249"/>
      <c r="AB74" s="4"/>
      <c r="AC74" s="4"/>
    </row>
    <row r="75" spans="1:29">
      <c r="A75" s="62" t="s">
        <v>434</v>
      </c>
      <c r="B75" s="118" t="s">
        <v>435</v>
      </c>
      <c r="C75" s="5" t="s">
        <v>436</v>
      </c>
      <c r="D75" s="98"/>
      <c r="E75" s="107"/>
      <c r="F75" s="5" t="str">
        <f t="shared" ca="1" si="3"/>
        <v/>
      </c>
      <c r="G75" s="115"/>
      <c r="H75" s="126">
        <v>37</v>
      </c>
      <c r="I75" s="119">
        <v>3</v>
      </c>
      <c r="J75" s="44" t="s">
        <v>437</v>
      </c>
      <c r="K75" s="10" t="s">
        <v>102</v>
      </c>
      <c r="L75" s="133" t="s">
        <v>80</v>
      </c>
      <c r="M75" s="63" t="s">
        <v>438</v>
      </c>
      <c r="N75" s="133" t="s">
        <v>80</v>
      </c>
      <c r="O75" s="15" t="s">
        <v>143</v>
      </c>
      <c r="P75" s="9" t="s">
        <v>439</v>
      </c>
      <c r="Q75" s="22" t="s">
        <v>440</v>
      </c>
      <c r="R75" s="42"/>
      <c r="S75" s="69" t="s">
        <v>146</v>
      </c>
      <c r="T75" s="66" t="s">
        <v>147</v>
      </c>
      <c r="U75" s="64" t="s">
        <v>441</v>
      </c>
      <c r="V75" s="168" t="s">
        <v>80</v>
      </c>
      <c r="W75" s="167"/>
      <c r="X75" s="95" t="str">
        <f t="shared" si="4"/>
        <v>X</v>
      </c>
      <c r="Y75" s="234" t="str">
        <f t="shared" si="5"/>
        <v>X</v>
      </c>
      <c r="Z75" s="230" t="s">
        <v>84</v>
      </c>
      <c r="AA75" s="248"/>
      <c r="AB75" s="4"/>
      <c r="AC75" s="4"/>
    </row>
    <row r="76" spans="1:29">
      <c r="A76" s="62" t="s">
        <v>442</v>
      </c>
      <c r="B76" s="118" t="s">
        <v>443</v>
      </c>
      <c r="C76" s="5" t="s">
        <v>444</v>
      </c>
      <c r="D76" s="98"/>
      <c r="E76" s="107"/>
      <c r="F76" s="5" t="str">
        <f t="shared" ca="1" si="3"/>
        <v/>
      </c>
      <c r="G76" s="115"/>
      <c r="H76" s="126">
        <v>38</v>
      </c>
      <c r="I76" s="119">
        <v>3</v>
      </c>
      <c r="J76" s="44" t="s">
        <v>445</v>
      </c>
      <c r="K76" s="10" t="s">
        <v>114</v>
      </c>
      <c r="L76" s="133" t="s">
        <v>80</v>
      </c>
      <c r="M76" s="63" t="s">
        <v>446</v>
      </c>
      <c r="N76" s="133" t="s">
        <v>80</v>
      </c>
      <c r="O76" s="133" t="s">
        <v>80</v>
      </c>
      <c r="P76" s="9" t="s">
        <v>447</v>
      </c>
      <c r="Q76" s="22" t="s">
        <v>448</v>
      </c>
      <c r="R76" s="42"/>
      <c r="S76" s="133" t="s">
        <v>80</v>
      </c>
      <c r="T76" s="133" t="s">
        <v>80</v>
      </c>
      <c r="U76" s="64" t="s">
        <v>449</v>
      </c>
      <c r="V76" s="168" t="s">
        <v>80</v>
      </c>
      <c r="W76" s="167"/>
      <c r="X76" s="95" t="str">
        <f t="shared" si="4"/>
        <v>X</v>
      </c>
      <c r="Y76" s="234" t="str">
        <f t="shared" si="5"/>
        <v>X</v>
      </c>
      <c r="Z76" s="230" t="s">
        <v>84</v>
      </c>
      <c r="AA76" s="249"/>
      <c r="AB76" s="4"/>
      <c r="AC76" s="4"/>
    </row>
    <row r="77" spans="1:29">
      <c r="A77" s="62" t="s">
        <v>348</v>
      </c>
      <c r="B77" s="118" t="s">
        <v>450</v>
      </c>
      <c r="C77" s="5" t="s">
        <v>451</v>
      </c>
      <c r="D77" s="98"/>
      <c r="E77" s="107"/>
      <c r="F77" s="5" t="str">
        <f t="shared" ca="1" si="3"/>
        <v/>
      </c>
      <c r="G77" s="115"/>
      <c r="H77" s="126">
        <v>39</v>
      </c>
      <c r="I77" s="119">
        <v>3</v>
      </c>
      <c r="J77" s="44" t="s">
        <v>452</v>
      </c>
      <c r="K77" s="10" t="s">
        <v>125</v>
      </c>
      <c r="L77" s="134" t="s">
        <v>80</v>
      </c>
      <c r="M77" s="63" t="s">
        <v>453</v>
      </c>
      <c r="N77" s="133" t="s">
        <v>80</v>
      </c>
      <c r="O77" s="133" t="s">
        <v>80</v>
      </c>
      <c r="P77" s="9" t="s">
        <v>454</v>
      </c>
      <c r="Q77" s="22" t="s">
        <v>455</v>
      </c>
      <c r="R77" s="42"/>
      <c r="S77" s="133" t="s">
        <v>80</v>
      </c>
      <c r="T77" s="133" t="s">
        <v>80</v>
      </c>
      <c r="U77" s="64" t="s">
        <v>456</v>
      </c>
      <c r="V77" s="168" t="s">
        <v>80</v>
      </c>
      <c r="W77" s="167"/>
      <c r="X77" s="95" t="str">
        <f t="shared" si="4"/>
        <v>X</v>
      </c>
      <c r="Y77" s="234" t="str">
        <f t="shared" si="5"/>
        <v>X</v>
      </c>
      <c r="Z77" s="230" t="s">
        <v>84</v>
      </c>
      <c r="AA77" s="248"/>
      <c r="AB77" s="4"/>
      <c r="AC77" s="4"/>
    </row>
    <row r="78" spans="1:29">
      <c r="A78" s="62" t="s">
        <v>80</v>
      </c>
      <c r="B78" s="118" t="s">
        <v>457</v>
      </c>
      <c r="C78" s="5" t="s">
        <v>458</v>
      </c>
      <c r="D78" s="98"/>
      <c r="E78" s="107"/>
      <c r="F78" s="5" t="str">
        <f t="shared" ca="1" si="3"/>
        <v/>
      </c>
      <c r="G78" s="115"/>
      <c r="H78" s="126">
        <v>40</v>
      </c>
      <c r="I78" s="122">
        <v>1</v>
      </c>
      <c r="J78" s="91" t="s">
        <v>459</v>
      </c>
      <c r="K78" s="133" t="s">
        <v>80</v>
      </c>
      <c r="L78" s="134" t="s">
        <v>80</v>
      </c>
      <c r="M78" s="63" t="s">
        <v>460</v>
      </c>
      <c r="N78" s="153" t="s">
        <v>80</v>
      </c>
      <c r="O78" s="133" t="s">
        <v>80</v>
      </c>
      <c r="P78" s="9" t="s">
        <v>461</v>
      </c>
      <c r="Q78" s="22" t="s">
        <v>462</v>
      </c>
      <c r="R78" s="42"/>
      <c r="S78" s="69" t="s">
        <v>132</v>
      </c>
      <c r="T78" s="66" t="s">
        <v>133</v>
      </c>
      <c r="U78" s="64" t="s">
        <v>463</v>
      </c>
      <c r="V78" s="167" t="s">
        <v>80</v>
      </c>
      <c r="W78" s="167" t="s">
        <v>80</v>
      </c>
      <c r="X78" s="95" t="str">
        <f t="shared" si="4"/>
        <v>X</v>
      </c>
      <c r="Y78" s="234" t="str">
        <f t="shared" si="5"/>
        <v/>
      </c>
      <c r="Z78" s="230" t="s">
        <v>151</v>
      </c>
      <c r="AA78" s="248"/>
      <c r="AB78" s="4"/>
      <c r="AC78" s="4"/>
    </row>
    <row r="79" spans="1:29">
      <c r="A79" s="62" t="s">
        <v>80</v>
      </c>
      <c r="B79" s="118" t="s">
        <v>231</v>
      </c>
      <c r="C79" s="5" t="s">
        <v>464</v>
      </c>
      <c r="D79" s="98"/>
      <c r="E79" s="107"/>
      <c r="F79" s="5" t="str">
        <f t="shared" ca="1" si="3"/>
        <v/>
      </c>
      <c r="G79" s="115"/>
      <c r="H79" s="126">
        <v>41</v>
      </c>
      <c r="I79" s="121">
        <v>2</v>
      </c>
      <c r="J79" s="75" t="s">
        <v>465</v>
      </c>
      <c r="K79" s="133" t="s">
        <v>80</v>
      </c>
      <c r="L79" s="134" t="s">
        <v>80</v>
      </c>
      <c r="M79" s="63" t="s">
        <v>466</v>
      </c>
      <c r="N79" s="153" t="s">
        <v>80</v>
      </c>
      <c r="O79" s="133" t="s">
        <v>80</v>
      </c>
      <c r="P79" s="9" t="s">
        <v>467</v>
      </c>
      <c r="Q79" s="22" t="s">
        <v>468</v>
      </c>
      <c r="R79" s="42"/>
      <c r="S79" s="69" t="s">
        <v>146</v>
      </c>
      <c r="T79" s="66" t="s">
        <v>147</v>
      </c>
      <c r="U79" s="64" t="s">
        <v>469</v>
      </c>
      <c r="V79" s="167" t="s">
        <v>80</v>
      </c>
      <c r="W79" s="167" t="s">
        <v>80</v>
      </c>
      <c r="X79" s="95" t="str">
        <f t="shared" si="4"/>
        <v>X</v>
      </c>
      <c r="Y79" s="234" t="str">
        <f t="shared" si="5"/>
        <v/>
      </c>
      <c r="Z79" s="230" t="s">
        <v>151</v>
      </c>
      <c r="AA79" s="249"/>
      <c r="AB79" s="4"/>
      <c r="AC79" s="4"/>
    </row>
    <row r="80" spans="1:29">
      <c r="A80" s="62" t="s">
        <v>80</v>
      </c>
      <c r="B80" s="118" t="s">
        <v>470</v>
      </c>
      <c r="C80" s="5" t="s">
        <v>471</v>
      </c>
      <c r="D80" s="98"/>
      <c r="E80" s="107"/>
      <c r="F80" s="5" t="str">
        <f t="shared" ca="1" si="3"/>
        <v/>
      </c>
      <c r="G80" s="115"/>
      <c r="H80" s="126">
        <v>42</v>
      </c>
      <c r="I80" s="122">
        <v>1</v>
      </c>
      <c r="J80" s="91" t="s">
        <v>472</v>
      </c>
      <c r="K80" s="13" t="s">
        <v>473</v>
      </c>
      <c r="L80" s="134" t="s">
        <v>80</v>
      </c>
      <c r="M80" s="63" t="s">
        <v>474</v>
      </c>
      <c r="N80" s="214" t="s">
        <v>326</v>
      </c>
      <c r="O80" s="214" t="s">
        <v>327</v>
      </c>
      <c r="P80" s="9" t="s">
        <v>475</v>
      </c>
      <c r="Q80" s="22" t="s">
        <v>476</v>
      </c>
      <c r="R80" s="42"/>
      <c r="S80" s="133" t="s">
        <v>80</v>
      </c>
      <c r="T80" s="133" t="s">
        <v>80</v>
      </c>
      <c r="U80" s="64" t="s">
        <v>477</v>
      </c>
      <c r="V80" s="215" t="s">
        <v>311</v>
      </c>
      <c r="W80" s="167" t="s">
        <v>80</v>
      </c>
      <c r="X80" s="95" t="str">
        <f t="shared" si="4"/>
        <v>X</v>
      </c>
      <c r="Y80" s="234" t="str">
        <f t="shared" si="5"/>
        <v/>
      </c>
      <c r="Z80" s="230" t="s">
        <v>151</v>
      </c>
      <c r="AA80" s="248"/>
      <c r="AB80" s="4"/>
      <c r="AC80" s="4"/>
    </row>
    <row r="81" spans="1:29">
      <c r="A81" s="62" t="s">
        <v>478</v>
      </c>
      <c r="B81" s="118" t="s">
        <v>479</v>
      </c>
      <c r="C81" s="5" t="s">
        <v>480</v>
      </c>
      <c r="D81" s="98"/>
      <c r="E81" s="107"/>
      <c r="F81" s="5" t="str">
        <f t="shared" ca="1" si="3"/>
        <v/>
      </c>
      <c r="G81" s="115"/>
      <c r="H81" s="126">
        <v>43</v>
      </c>
      <c r="I81" s="120">
        <v>4</v>
      </c>
      <c r="J81" s="133"/>
      <c r="K81" s="157" t="s">
        <v>481</v>
      </c>
      <c r="L81" s="214" t="s">
        <v>386</v>
      </c>
      <c r="M81" s="63" t="s">
        <v>482</v>
      </c>
      <c r="N81" s="141" t="s">
        <v>141</v>
      </c>
      <c r="O81" s="153" t="s">
        <v>80</v>
      </c>
      <c r="P81" s="9" t="s">
        <v>483</v>
      </c>
      <c r="Q81" s="22" t="s">
        <v>484</v>
      </c>
      <c r="R81" s="42"/>
      <c r="S81" s="69" t="s">
        <v>132</v>
      </c>
      <c r="T81" s="66" t="s">
        <v>133</v>
      </c>
      <c r="U81" s="64" t="s">
        <v>485</v>
      </c>
      <c r="V81" s="169" t="s">
        <v>149</v>
      </c>
      <c r="W81" s="169" t="s">
        <v>150</v>
      </c>
      <c r="X81" s="95" t="str">
        <f t="shared" si="4"/>
        <v>X</v>
      </c>
      <c r="Y81" s="234" t="str">
        <f t="shared" si="5"/>
        <v>X</v>
      </c>
      <c r="Z81" s="230" t="s">
        <v>296</v>
      </c>
      <c r="AA81" s="248"/>
      <c r="AB81" s="4"/>
      <c r="AC81" s="4"/>
    </row>
    <row r="82" spans="1:29">
      <c r="A82" s="62" t="s">
        <v>420</v>
      </c>
      <c r="B82" s="118" t="s">
        <v>486</v>
      </c>
      <c r="C82" s="5" t="s">
        <v>487</v>
      </c>
      <c r="D82" s="98"/>
      <c r="E82" s="107"/>
      <c r="F82" s="5" t="str">
        <f t="shared" ca="1" si="3"/>
        <v/>
      </c>
      <c r="G82" s="115"/>
      <c r="H82" s="126">
        <v>44</v>
      </c>
      <c r="I82" s="120">
        <v>4</v>
      </c>
      <c r="J82" s="133"/>
      <c r="K82" s="157" t="s">
        <v>488</v>
      </c>
      <c r="L82" s="214" t="s">
        <v>396</v>
      </c>
      <c r="M82" s="63" t="s">
        <v>489</v>
      </c>
      <c r="N82" s="141" t="s">
        <v>158</v>
      </c>
      <c r="O82" s="10" t="s">
        <v>302</v>
      </c>
      <c r="P82" s="9" t="s">
        <v>490</v>
      </c>
      <c r="Q82" s="22" t="s">
        <v>491</v>
      </c>
      <c r="R82" s="42"/>
      <c r="S82" s="69" t="s">
        <v>146</v>
      </c>
      <c r="T82" s="66" t="s">
        <v>147</v>
      </c>
      <c r="U82" s="64" t="s">
        <v>492</v>
      </c>
      <c r="V82" s="169" t="s">
        <v>163</v>
      </c>
      <c r="W82" s="167" t="s">
        <v>80</v>
      </c>
      <c r="X82" s="95" t="str">
        <f t="shared" si="4"/>
        <v>X</v>
      </c>
      <c r="Y82" s="234" t="str">
        <f t="shared" si="5"/>
        <v>X</v>
      </c>
      <c r="Z82" s="230" t="s">
        <v>296</v>
      </c>
      <c r="AA82" s="249"/>
      <c r="AB82" s="4"/>
      <c r="AC82" s="4"/>
    </row>
    <row r="83" spans="1:29">
      <c r="A83" s="62" t="s">
        <v>443</v>
      </c>
      <c r="B83" s="118" t="s">
        <v>493</v>
      </c>
      <c r="C83" s="5" t="s">
        <v>494</v>
      </c>
      <c r="D83" s="98"/>
      <c r="E83" s="107"/>
      <c r="F83" s="5" t="str">
        <f t="shared" ca="1" si="3"/>
        <v/>
      </c>
      <c r="G83" s="115"/>
      <c r="H83" s="126">
        <v>45</v>
      </c>
      <c r="I83" s="120">
        <v>4</v>
      </c>
      <c r="J83" s="133"/>
      <c r="K83" s="157" t="s">
        <v>495</v>
      </c>
      <c r="L83" s="214" t="s">
        <v>406</v>
      </c>
      <c r="M83" s="63" t="s">
        <v>496</v>
      </c>
      <c r="N83" s="153" t="s">
        <v>80</v>
      </c>
      <c r="O83" s="15" t="s">
        <v>143</v>
      </c>
      <c r="P83" s="9" t="s">
        <v>497</v>
      </c>
      <c r="Q83" s="22" t="s">
        <v>498</v>
      </c>
      <c r="R83" s="42"/>
      <c r="S83" s="69" t="s">
        <v>132</v>
      </c>
      <c r="T83" s="66" t="s">
        <v>133</v>
      </c>
      <c r="U83" s="64" t="s">
        <v>499</v>
      </c>
      <c r="V83" s="169" t="s">
        <v>174</v>
      </c>
      <c r="W83" s="168" t="s">
        <v>80</v>
      </c>
      <c r="X83" s="95" t="str">
        <f t="shared" si="4"/>
        <v>X</v>
      </c>
      <c r="Y83" s="234" t="str">
        <f t="shared" si="5"/>
        <v>X</v>
      </c>
      <c r="Z83" s="230" t="s">
        <v>296</v>
      </c>
      <c r="AA83" s="248"/>
      <c r="AB83" s="4"/>
      <c r="AC83" s="4"/>
    </row>
    <row r="84" spans="1:29">
      <c r="A84" s="62" t="s">
        <v>500</v>
      </c>
      <c r="B84" s="118" t="s">
        <v>501</v>
      </c>
      <c r="C84" s="5" t="s">
        <v>502</v>
      </c>
      <c r="D84" s="116"/>
      <c r="E84" s="107"/>
      <c r="F84" s="5" t="str">
        <f t="shared" ca="1" si="3"/>
        <v/>
      </c>
      <c r="G84" s="115"/>
      <c r="H84" s="126">
        <v>46</v>
      </c>
      <c r="I84" s="120">
        <v>4</v>
      </c>
      <c r="J84" s="141" t="s">
        <v>351</v>
      </c>
      <c r="K84" s="157" t="s">
        <v>503</v>
      </c>
      <c r="L84" s="214" t="s">
        <v>415</v>
      </c>
      <c r="M84" s="63" t="s">
        <v>504</v>
      </c>
      <c r="N84" s="41" t="s">
        <v>204</v>
      </c>
      <c r="O84" s="10" t="s">
        <v>302</v>
      </c>
      <c r="P84" s="9" t="s">
        <v>505</v>
      </c>
      <c r="Q84" s="22" t="s">
        <v>506</v>
      </c>
      <c r="R84" s="42"/>
      <c r="S84" s="69" t="s">
        <v>146</v>
      </c>
      <c r="T84" s="66" t="s">
        <v>147</v>
      </c>
      <c r="U84" s="64" t="s">
        <v>507</v>
      </c>
      <c r="V84" s="168" t="s">
        <v>80</v>
      </c>
      <c r="W84" s="167" t="s">
        <v>80</v>
      </c>
      <c r="X84" s="95" t="str">
        <f t="shared" si="4"/>
        <v>X</v>
      </c>
      <c r="Y84" s="234" t="str">
        <f t="shared" si="5"/>
        <v>X</v>
      </c>
      <c r="Z84" s="230" t="s">
        <v>296</v>
      </c>
      <c r="AA84" s="249"/>
      <c r="AB84" s="4"/>
      <c r="AC84" s="4"/>
    </row>
    <row r="85" spans="1:29">
      <c r="A85" s="62" t="s">
        <v>80</v>
      </c>
      <c r="B85" s="118" t="s">
        <v>508</v>
      </c>
      <c r="C85" s="5" t="s">
        <v>509</v>
      </c>
      <c r="D85" s="117"/>
      <c r="E85" s="107"/>
      <c r="F85" s="5" t="str">
        <f t="shared" ca="1" si="3"/>
        <v/>
      </c>
      <c r="G85" s="115"/>
      <c r="H85" s="126">
        <v>47</v>
      </c>
      <c r="I85" s="122">
        <v>1</v>
      </c>
      <c r="J85" s="91" t="s">
        <v>510</v>
      </c>
      <c r="K85" s="10" t="s">
        <v>72</v>
      </c>
      <c r="L85" s="15" t="s">
        <v>51</v>
      </c>
      <c r="M85" s="63" t="s">
        <v>511</v>
      </c>
      <c r="N85" s="41" t="s">
        <v>170</v>
      </c>
      <c r="O85" s="133" t="s">
        <v>80</v>
      </c>
      <c r="P85" s="9" t="s">
        <v>512</v>
      </c>
      <c r="Q85" s="22" t="s">
        <v>513</v>
      </c>
      <c r="R85" s="42"/>
      <c r="S85" s="133" t="s">
        <v>80</v>
      </c>
      <c r="T85" s="133" t="s">
        <v>80</v>
      </c>
      <c r="U85" s="64" t="s">
        <v>514</v>
      </c>
      <c r="V85" s="167" t="s">
        <v>80</v>
      </c>
      <c r="W85" s="167" t="s">
        <v>80</v>
      </c>
      <c r="X85" s="95" t="str">
        <f t="shared" si="4"/>
        <v>X</v>
      </c>
      <c r="Y85" s="234" t="str">
        <f t="shared" si="5"/>
        <v/>
      </c>
      <c r="Z85" s="230" t="s">
        <v>296</v>
      </c>
      <c r="AA85" s="248"/>
      <c r="AB85" s="4"/>
      <c r="AC85" s="4"/>
    </row>
    <row r="86" spans="1:29">
      <c r="A86" s="62" t="s">
        <v>80</v>
      </c>
      <c r="B86" s="118" t="s">
        <v>328</v>
      </c>
      <c r="C86" s="5" t="s">
        <v>515</v>
      </c>
      <c r="D86" s="98"/>
      <c r="E86" s="107"/>
      <c r="F86" s="5" t="str">
        <f t="shared" ca="1" si="3"/>
        <v/>
      </c>
      <c r="G86" s="115"/>
      <c r="H86" s="126">
        <v>48</v>
      </c>
      <c r="I86" s="122">
        <v>1</v>
      </c>
      <c r="J86" s="91" t="s">
        <v>516</v>
      </c>
      <c r="K86" s="10" t="s">
        <v>88</v>
      </c>
      <c r="L86" s="15" t="s">
        <v>51</v>
      </c>
      <c r="M86" s="63" t="s">
        <v>517</v>
      </c>
      <c r="N86" s="41" t="s">
        <v>182</v>
      </c>
      <c r="O86" s="133" t="s">
        <v>80</v>
      </c>
      <c r="P86" s="9" t="s">
        <v>518</v>
      </c>
      <c r="Q86" s="22" t="s">
        <v>519</v>
      </c>
      <c r="R86" s="42"/>
      <c r="S86" s="66" t="s">
        <v>95</v>
      </c>
      <c r="T86" s="69" t="s">
        <v>96</v>
      </c>
      <c r="U86" s="64" t="s">
        <v>520</v>
      </c>
      <c r="V86" s="167" t="s">
        <v>80</v>
      </c>
      <c r="W86" s="167" t="s">
        <v>80</v>
      </c>
      <c r="X86" s="95" t="str">
        <f t="shared" si="4"/>
        <v>X</v>
      </c>
      <c r="Y86" s="234" t="str">
        <f t="shared" si="5"/>
        <v/>
      </c>
      <c r="Z86" s="230" t="s">
        <v>296</v>
      </c>
      <c r="AA86" s="248"/>
      <c r="AB86" s="4"/>
      <c r="AC86" s="4"/>
    </row>
    <row r="87" spans="1:29">
      <c r="A87" s="62" t="s">
        <v>80</v>
      </c>
      <c r="B87" s="118" t="s">
        <v>347</v>
      </c>
      <c r="C87" s="5" t="s">
        <v>521</v>
      </c>
      <c r="D87" s="98"/>
      <c r="E87" s="107"/>
      <c r="F87" s="5" t="str">
        <f t="shared" ca="1" si="3"/>
        <v/>
      </c>
      <c r="G87" s="115"/>
      <c r="H87" s="126">
        <v>49</v>
      </c>
      <c r="I87" s="122">
        <v>1</v>
      </c>
      <c r="J87" s="91" t="s">
        <v>522</v>
      </c>
      <c r="K87" s="10" t="s">
        <v>102</v>
      </c>
      <c r="L87" s="133" t="s">
        <v>80</v>
      </c>
      <c r="M87" s="63" t="s">
        <v>523</v>
      </c>
      <c r="N87" s="41" t="s">
        <v>193</v>
      </c>
      <c r="O87" s="133" t="s">
        <v>80</v>
      </c>
      <c r="P87" s="9" t="s">
        <v>524</v>
      </c>
      <c r="Q87" s="22" t="s">
        <v>525</v>
      </c>
      <c r="R87" s="42"/>
      <c r="S87" s="66" t="s">
        <v>109</v>
      </c>
      <c r="T87" s="69" t="s">
        <v>110</v>
      </c>
      <c r="U87" s="64" t="s">
        <v>526</v>
      </c>
      <c r="V87" s="170" t="s">
        <v>80</v>
      </c>
      <c r="W87" s="170" t="s">
        <v>80</v>
      </c>
      <c r="X87" s="95" t="str">
        <f t="shared" si="4"/>
        <v>X</v>
      </c>
      <c r="Y87" s="234" t="str">
        <f t="shared" si="5"/>
        <v/>
      </c>
      <c r="Z87" s="230" t="s">
        <v>296</v>
      </c>
      <c r="AA87" s="249"/>
      <c r="AB87" s="4"/>
      <c r="AC87" s="4"/>
    </row>
    <row r="88" spans="1:29">
      <c r="A88" s="62" t="s">
        <v>80</v>
      </c>
      <c r="B88" s="118" t="s">
        <v>527</v>
      </c>
      <c r="C88" s="5" t="s">
        <v>528</v>
      </c>
      <c r="D88" s="98"/>
      <c r="E88" s="107"/>
      <c r="F88" s="5" t="str">
        <f t="shared" ca="1" si="3"/>
        <v/>
      </c>
      <c r="G88" s="115"/>
      <c r="H88" s="126">
        <v>50</v>
      </c>
      <c r="I88" s="122">
        <v>1</v>
      </c>
      <c r="J88" s="91" t="s">
        <v>529</v>
      </c>
      <c r="K88" s="10" t="s">
        <v>114</v>
      </c>
      <c r="L88" s="133" t="s">
        <v>80</v>
      </c>
      <c r="M88" s="63" t="s">
        <v>530</v>
      </c>
      <c r="N88" s="41" t="s">
        <v>204</v>
      </c>
      <c r="O88" s="133" t="s">
        <v>80</v>
      </c>
      <c r="P88" s="9" t="s">
        <v>531</v>
      </c>
      <c r="Q88" s="22" t="s">
        <v>532</v>
      </c>
      <c r="R88" s="42"/>
      <c r="S88" s="69" t="s">
        <v>132</v>
      </c>
      <c r="T88" s="66" t="s">
        <v>133</v>
      </c>
      <c r="U88" s="64" t="s">
        <v>533</v>
      </c>
      <c r="V88" s="168" t="s">
        <v>80</v>
      </c>
      <c r="W88" s="168" t="s">
        <v>80</v>
      </c>
      <c r="X88" s="95" t="str">
        <f t="shared" si="4"/>
        <v>X</v>
      </c>
      <c r="Y88" s="234" t="str">
        <f t="shared" si="5"/>
        <v/>
      </c>
      <c r="Z88" s="230" t="s">
        <v>296</v>
      </c>
      <c r="AA88" s="248"/>
      <c r="AB88" s="4"/>
      <c r="AC88" s="4"/>
    </row>
    <row r="89" spans="1:29">
      <c r="A89" s="62" t="s">
        <v>80</v>
      </c>
      <c r="B89" s="118" t="s">
        <v>381</v>
      </c>
      <c r="C89" s="5" t="s">
        <v>534</v>
      </c>
      <c r="D89" s="98"/>
      <c r="E89" s="107"/>
      <c r="F89" s="5" t="str">
        <f t="shared" ca="1" si="3"/>
        <v/>
      </c>
      <c r="G89" s="115"/>
      <c r="H89" s="126">
        <v>51</v>
      </c>
      <c r="I89" s="122">
        <v>1</v>
      </c>
      <c r="J89" s="91" t="s">
        <v>535</v>
      </c>
      <c r="K89" s="10" t="s">
        <v>125</v>
      </c>
      <c r="L89" s="134" t="s">
        <v>80</v>
      </c>
      <c r="M89" s="63" t="s">
        <v>536</v>
      </c>
      <c r="N89" s="41" t="s">
        <v>170</v>
      </c>
      <c r="O89" s="133" t="s">
        <v>80</v>
      </c>
      <c r="P89" s="9" t="s">
        <v>537</v>
      </c>
      <c r="Q89" s="22" t="s">
        <v>538</v>
      </c>
      <c r="R89" s="42"/>
      <c r="S89" s="69" t="s">
        <v>146</v>
      </c>
      <c r="T89" s="66" t="s">
        <v>147</v>
      </c>
      <c r="U89" s="64" t="s">
        <v>539</v>
      </c>
      <c r="V89" s="168" t="s">
        <v>80</v>
      </c>
      <c r="W89" s="168" t="s">
        <v>80</v>
      </c>
      <c r="X89" s="95" t="str">
        <f t="shared" si="4"/>
        <v>X</v>
      </c>
      <c r="Y89" s="234" t="str">
        <f t="shared" si="5"/>
        <v/>
      </c>
      <c r="Z89" s="230" t="s">
        <v>296</v>
      </c>
      <c r="AA89" s="249"/>
      <c r="AB89" s="4"/>
      <c r="AC89" s="4"/>
    </row>
    <row r="90" spans="1:29">
      <c r="A90" s="62" t="s">
        <v>80</v>
      </c>
      <c r="B90" s="118" t="s">
        <v>337</v>
      </c>
      <c r="C90" s="5" t="s">
        <v>540</v>
      </c>
      <c r="D90" s="98"/>
      <c r="E90" s="107"/>
      <c r="F90" s="5" t="str">
        <f t="shared" ca="1" si="3"/>
        <v/>
      </c>
      <c r="G90" s="115"/>
      <c r="H90" s="126">
        <v>52</v>
      </c>
      <c r="I90" s="122">
        <v>1</v>
      </c>
      <c r="J90" s="91" t="s">
        <v>541</v>
      </c>
      <c r="K90" s="10" t="s">
        <v>343</v>
      </c>
      <c r="L90" s="140" t="s">
        <v>51</v>
      </c>
      <c r="M90" s="63" t="s">
        <v>542</v>
      </c>
      <c r="N90" s="41" t="s">
        <v>182</v>
      </c>
      <c r="O90" s="133" t="s">
        <v>80</v>
      </c>
      <c r="P90" s="9" t="s">
        <v>543</v>
      </c>
      <c r="Q90" s="22" t="s">
        <v>544</v>
      </c>
      <c r="R90" s="42"/>
      <c r="S90" s="66" t="s">
        <v>95</v>
      </c>
      <c r="T90" s="69" t="s">
        <v>96</v>
      </c>
      <c r="U90" s="64" t="s">
        <v>545</v>
      </c>
      <c r="V90" s="168" t="s">
        <v>80</v>
      </c>
      <c r="W90" s="168" t="s">
        <v>80</v>
      </c>
      <c r="X90" s="95" t="str">
        <f t="shared" si="4"/>
        <v>X</v>
      </c>
      <c r="Y90" s="234" t="str">
        <f t="shared" si="5"/>
        <v/>
      </c>
      <c r="Z90" s="230" t="s">
        <v>296</v>
      </c>
      <c r="AA90" s="248"/>
      <c r="AB90" s="4"/>
      <c r="AC90" s="4"/>
    </row>
    <row r="91" spans="1:29">
      <c r="A91" s="62" t="s">
        <v>80</v>
      </c>
      <c r="B91" s="118" t="s">
        <v>153</v>
      </c>
      <c r="C91" s="5" t="s">
        <v>546</v>
      </c>
      <c r="D91" s="98"/>
      <c r="E91" s="107"/>
      <c r="F91" s="5" t="str">
        <f t="shared" ca="1" si="3"/>
        <v/>
      </c>
      <c r="G91" s="115"/>
      <c r="H91" s="126">
        <v>53</v>
      </c>
      <c r="I91" s="121">
        <v>2</v>
      </c>
      <c r="J91" s="75" t="s">
        <v>547</v>
      </c>
      <c r="K91" s="133" t="s">
        <v>80</v>
      </c>
      <c r="L91" s="134" t="s">
        <v>80</v>
      </c>
      <c r="M91" s="63" t="s">
        <v>548</v>
      </c>
      <c r="N91" s="133" t="s">
        <v>80</v>
      </c>
      <c r="O91" s="10" t="s">
        <v>302</v>
      </c>
      <c r="P91" s="9" t="s">
        <v>549</v>
      </c>
      <c r="Q91" s="22" t="s">
        <v>550</v>
      </c>
      <c r="R91" s="42"/>
      <c r="S91" s="66" t="s">
        <v>109</v>
      </c>
      <c r="T91" s="69" t="s">
        <v>110</v>
      </c>
      <c r="U91" s="64" t="s">
        <v>551</v>
      </c>
      <c r="V91" s="168" t="s">
        <v>80</v>
      </c>
      <c r="W91" s="168" t="s">
        <v>80</v>
      </c>
      <c r="X91" s="95" t="str">
        <f t="shared" si="4"/>
        <v>X</v>
      </c>
      <c r="Y91" s="234" t="str">
        <f t="shared" si="5"/>
        <v/>
      </c>
      <c r="Z91" s="230" t="s">
        <v>151</v>
      </c>
      <c r="AA91" s="249"/>
      <c r="AB91" s="4"/>
      <c r="AC91" s="4"/>
    </row>
    <row r="92" spans="1:29">
      <c r="A92" s="62" t="s">
        <v>80</v>
      </c>
      <c r="B92" s="118" t="s">
        <v>552</v>
      </c>
      <c r="C92" s="5" t="s">
        <v>553</v>
      </c>
      <c r="D92" s="98"/>
      <c r="E92" s="107"/>
      <c r="F92" s="5" t="str">
        <f t="shared" ca="1" si="3"/>
        <v/>
      </c>
      <c r="G92" s="115"/>
      <c r="H92" s="126">
        <v>54</v>
      </c>
      <c r="I92" s="121">
        <v>2</v>
      </c>
      <c r="J92" s="75" t="s">
        <v>554</v>
      </c>
      <c r="K92" s="133" t="s">
        <v>80</v>
      </c>
      <c r="L92" s="140" t="s">
        <v>143</v>
      </c>
      <c r="M92" s="63" t="s">
        <v>555</v>
      </c>
      <c r="N92" s="153" t="s">
        <v>80</v>
      </c>
      <c r="O92" s="133" t="s">
        <v>80</v>
      </c>
      <c r="P92" s="9" t="s">
        <v>556</v>
      </c>
      <c r="Q92" s="22" t="s">
        <v>557</v>
      </c>
      <c r="R92" s="42"/>
      <c r="S92" s="69" t="s">
        <v>132</v>
      </c>
      <c r="T92" s="66" t="s">
        <v>133</v>
      </c>
      <c r="U92" s="64" t="s">
        <v>558</v>
      </c>
      <c r="V92" s="167" t="s">
        <v>80</v>
      </c>
      <c r="W92" s="167" t="s">
        <v>80</v>
      </c>
      <c r="X92" s="95" t="str">
        <f t="shared" si="4"/>
        <v>X</v>
      </c>
      <c r="Y92" s="234" t="str">
        <f t="shared" si="5"/>
        <v/>
      </c>
      <c r="Z92" s="230" t="s">
        <v>151</v>
      </c>
      <c r="AA92" s="248"/>
      <c r="AB92" s="4"/>
      <c r="AC92" s="4"/>
    </row>
    <row r="93" spans="1:29">
      <c r="A93" s="62" t="s">
        <v>80</v>
      </c>
      <c r="B93" s="118" t="s">
        <v>559</v>
      </c>
      <c r="C93" s="5" t="s">
        <v>560</v>
      </c>
      <c r="D93" s="98"/>
      <c r="E93" s="107"/>
      <c r="F93" s="5" t="str">
        <f t="shared" ca="1" si="3"/>
        <v/>
      </c>
      <c r="G93" s="115"/>
      <c r="H93" s="126">
        <v>55</v>
      </c>
      <c r="I93" s="121">
        <v>2</v>
      </c>
      <c r="J93" s="75" t="s">
        <v>561</v>
      </c>
      <c r="K93" s="133" t="s">
        <v>80</v>
      </c>
      <c r="L93" s="15" t="s">
        <v>143</v>
      </c>
      <c r="M93" s="63" t="s">
        <v>562</v>
      </c>
      <c r="N93" s="153" t="s">
        <v>80</v>
      </c>
      <c r="O93" s="133" t="s">
        <v>80</v>
      </c>
      <c r="P93" s="9" t="s">
        <v>563</v>
      </c>
      <c r="Q93" s="22" t="s">
        <v>564</v>
      </c>
      <c r="R93" s="42"/>
      <c r="S93" s="69" t="s">
        <v>146</v>
      </c>
      <c r="T93" s="66" t="s">
        <v>147</v>
      </c>
      <c r="U93" s="64" t="s">
        <v>565</v>
      </c>
      <c r="V93" s="167" t="s">
        <v>80</v>
      </c>
      <c r="W93" s="167" t="s">
        <v>80</v>
      </c>
      <c r="X93" s="95" t="str">
        <f t="shared" si="4"/>
        <v>X</v>
      </c>
      <c r="Y93" s="234" t="str">
        <f t="shared" si="5"/>
        <v/>
      </c>
      <c r="Z93" s="230" t="s">
        <v>151</v>
      </c>
      <c r="AA93" s="248"/>
      <c r="AB93" s="4"/>
      <c r="AC93" s="4"/>
    </row>
    <row r="94" spans="1:29">
      <c r="A94" s="62" t="s">
        <v>80</v>
      </c>
      <c r="B94" s="118" t="s">
        <v>566</v>
      </c>
      <c r="C94" s="5" t="s">
        <v>567</v>
      </c>
      <c r="D94" s="98"/>
      <c r="E94" s="107"/>
      <c r="F94" s="5" t="str">
        <f t="shared" ca="1" si="3"/>
        <v/>
      </c>
      <c r="G94" s="115"/>
      <c r="H94" s="126">
        <v>56</v>
      </c>
      <c r="I94" s="121">
        <v>2</v>
      </c>
      <c r="J94" s="75" t="s">
        <v>568</v>
      </c>
      <c r="K94" s="133" t="s">
        <v>80</v>
      </c>
      <c r="L94" s="15" t="s">
        <v>51</v>
      </c>
      <c r="M94" s="63" t="s">
        <v>569</v>
      </c>
      <c r="N94" s="153" t="s">
        <v>80</v>
      </c>
      <c r="O94" s="133" t="s">
        <v>80</v>
      </c>
      <c r="P94" s="9" t="s">
        <v>570</v>
      </c>
      <c r="Q94" s="22" t="s">
        <v>571</v>
      </c>
      <c r="R94" s="42"/>
      <c r="S94" s="66" t="s">
        <v>95</v>
      </c>
      <c r="T94" s="69" t="s">
        <v>96</v>
      </c>
      <c r="U94" s="64" t="s">
        <v>572</v>
      </c>
      <c r="V94" s="168" t="s">
        <v>80</v>
      </c>
      <c r="W94" s="168" t="s">
        <v>80</v>
      </c>
      <c r="X94" s="95" t="str">
        <f t="shared" si="4"/>
        <v>X</v>
      </c>
      <c r="Y94" s="234" t="str">
        <f t="shared" si="5"/>
        <v/>
      </c>
      <c r="Z94" s="230" t="s">
        <v>151</v>
      </c>
      <c r="AA94" s="249"/>
      <c r="AB94" s="4"/>
      <c r="AC94" s="4"/>
    </row>
    <row r="95" spans="1:29">
      <c r="A95" s="62" t="s">
        <v>80</v>
      </c>
      <c r="B95" s="118" t="s">
        <v>238</v>
      </c>
      <c r="C95" s="5" t="s">
        <v>573</v>
      </c>
      <c r="D95" s="98"/>
      <c r="E95" s="107"/>
      <c r="F95" s="5" t="str">
        <f t="shared" ca="1" si="3"/>
        <v/>
      </c>
      <c r="G95" s="115"/>
      <c r="H95" s="126">
        <v>57</v>
      </c>
      <c r="I95" s="121">
        <v>2</v>
      </c>
      <c r="J95" s="75" t="s">
        <v>574</v>
      </c>
      <c r="K95" s="133" t="s">
        <v>80</v>
      </c>
      <c r="L95" s="15" t="s">
        <v>51</v>
      </c>
      <c r="M95" s="63" t="s">
        <v>575</v>
      </c>
      <c r="N95" s="153" t="s">
        <v>80</v>
      </c>
      <c r="O95" s="133" t="s">
        <v>80</v>
      </c>
      <c r="P95" s="9" t="s">
        <v>576</v>
      </c>
      <c r="Q95" s="22" t="s">
        <v>577</v>
      </c>
      <c r="R95" s="42"/>
      <c r="S95" s="66" t="s">
        <v>109</v>
      </c>
      <c r="T95" s="69" t="s">
        <v>110</v>
      </c>
      <c r="U95" s="64" t="s">
        <v>578</v>
      </c>
      <c r="V95" s="168" t="s">
        <v>80</v>
      </c>
      <c r="W95" s="168" t="s">
        <v>80</v>
      </c>
      <c r="X95" s="95" t="str">
        <f t="shared" si="4"/>
        <v>X</v>
      </c>
      <c r="Y95" s="234" t="str">
        <f t="shared" si="5"/>
        <v/>
      </c>
      <c r="Z95" s="230" t="s">
        <v>151</v>
      </c>
      <c r="AA95" s="248"/>
      <c r="AB95" s="4"/>
      <c r="AC95" s="4"/>
    </row>
    <row r="96" spans="1:29">
      <c r="A96" s="62" t="s">
        <v>80</v>
      </c>
      <c r="B96" s="118" t="s">
        <v>136</v>
      </c>
      <c r="C96" s="5" t="s">
        <v>579</v>
      </c>
      <c r="D96" s="98"/>
      <c r="E96" s="107"/>
      <c r="F96" s="5" t="str">
        <f t="shared" ca="1" si="3"/>
        <v/>
      </c>
      <c r="G96" s="115"/>
      <c r="H96" s="126">
        <v>58</v>
      </c>
      <c r="I96" s="121">
        <v>2</v>
      </c>
      <c r="J96" s="75" t="s">
        <v>580</v>
      </c>
      <c r="K96" s="133" t="s">
        <v>80</v>
      </c>
      <c r="L96" s="133" t="s">
        <v>80</v>
      </c>
      <c r="M96" s="63" t="s">
        <v>581</v>
      </c>
      <c r="N96" s="153" t="s">
        <v>80</v>
      </c>
      <c r="O96" s="133" t="s">
        <v>80</v>
      </c>
      <c r="P96" s="9" t="s">
        <v>582</v>
      </c>
      <c r="Q96" s="22" t="s">
        <v>583</v>
      </c>
      <c r="R96" s="42"/>
      <c r="S96" s="69" t="s">
        <v>132</v>
      </c>
      <c r="T96" s="66" t="s">
        <v>133</v>
      </c>
      <c r="U96" s="64" t="s">
        <v>584</v>
      </c>
      <c r="V96" s="168" t="s">
        <v>80</v>
      </c>
      <c r="W96" s="168" t="s">
        <v>80</v>
      </c>
      <c r="X96" s="95" t="str">
        <f t="shared" si="4"/>
        <v>X</v>
      </c>
      <c r="Y96" s="234" t="str">
        <f t="shared" si="5"/>
        <v/>
      </c>
      <c r="Z96" s="230" t="s">
        <v>151</v>
      </c>
      <c r="AA96" s="249"/>
      <c r="AB96" s="4"/>
      <c r="AC96" s="4"/>
    </row>
    <row r="97" spans="1:29">
      <c r="A97" s="62" t="s">
        <v>585</v>
      </c>
      <c r="B97" s="118" t="s">
        <v>586</v>
      </c>
      <c r="C97" s="5" t="s">
        <v>587</v>
      </c>
      <c r="D97" s="98"/>
      <c r="E97" s="107"/>
      <c r="F97" s="5" t="str">
        <f t="shared" ca="1" si="3"/>
        <v/>
      </c>
      <c r="G97" s="115"/>
      <c r="H97" s="126">
        <v>59</v>
      </c>
      <c r="I97" s="120">
        <v>4</v>
      </c>
      <c r="J97" s="157" t="s">
        <v>588</v>
      </c>
      <c r="K97" s="133" t="s">
        <v>80</v>
      </c>
      <c r="L97" s="133" t="s">
        <v>80</v>
      </c>
      <c r="M97" s="63" t="s">
        <v>589</v>
      </c>
      <c r="N97" s="41" t="s">
        <v>193</v>
      </c>
      <c r="O97" s="133" t="s">
        <v>80</v>
      </c>
      <c r="P97" s="9" t="s">
        <v>590</v>
      </c>
      <c r="Q97" s="22" t="s">
        <v>591</v>
      </c>
      <c r="R97" s="42"/>
      <c r="S97" s="69" t="s">
        <v>146</v>
      </c>
      <c r="T97" s="66" t="s">
        <v>147</v>
      </c>
      <c r="U97" s="64" t="s">
        <v>592</v>
      </c>
      <c r="V97" s="168" t="s">
        <v>80</v>
      </c>
      <c r="W97" s="168" t="s">
        <v>80</v>
      </c>
      <c r="X97" s="95" t="str">
        <f t="shared" si="4"/>
        <v>X</v>
      </c>
      <c r="Y97" s="234" t="str">
        <f t="shared" si="5"/>
        <v>X</v>
      </c>
      <c r="Z97" s="230" t="s">
        <v>296</v>
      </c>
      <c r="AA97" s="248"/>
      <c r="AB97" s="4"/>
      <c r="AC97" s="4"/>
    </row>
    <row r="98" spans="1:29">
      <c r="A98" s="62" t="s">
        <v>450</v>
      </c>
      <c r="B98" s="118" t="s">
        <v>593</v>
      </c>
      <c r="C98" s="5" t="s">
        <v>594</v>
      </c>
      <c r="D98" s="98"/>
      <c r="E98" s="107"/>
      <c r="F98" s="5" t="str">
        <f t="shared" ca="1" si="3"/>
        <v/>
      </c>
      <c r="G98" s="115"/>
      <c r="H98" s="126">
        <v>60</v>
      </c>
      <c r="I98" s="120">
        <v>4</v>
      </c>
      <c r="J98" s="157" t="s">
        <v>595</v>
      </c>
      <c r="K98" s="133" t="s">
        <v>80</v>
      </c>
      <c r="L98" s="15" t="s">
        <v>143</v>
      </c>
      <c r="M98" s="63" t="s">
        <v>596</v>
      </c>
      <c r="N98" s="41" t="s">
        <v>204</v>
      </c>
      <c r="O98" s="10" t="s">
        <v>302</v>
      </c>
      <c r="P98" s="9" t="s">
        <v>597</v>
      </c>
      <c r="Q98" s="22" t="s">
        <v>598</v>
      </c>
      <c r="R98" s="42"/>
      <c r="S98" s="66" t="s">
        <v>95</v>
      </c>
      <c r="T98" s="69" t="s">
        <v>96</v>
      </c>
      <c r="U98" s="64" t="s">
        <v>599</v>
      </c>
      <c r="V98" s="168" t="s">
        <v>80</v>
      </c>
      <c r="W98" s="168" t="s">
        <v>80</v>
      </c>
      <c r="X98" s="95" t="str">
        <f t="shared" si="4"/>
        <v>X</v>
      </c>
      <c r="Y98" s="234" t="str">
        <f t="shared" si="5"/>
        <v>X</v>
      </c>
      <c r="Z98" s="230" t="s">
        <v>296</v>
      </c>
      <c r="AA98" s="248"/>
      <c r="AB98" s="4"/>
      <c r="AC98" s="4"/>
    </row>
    <row r="99" spans="1:29">
      <c r="A99" s="62" t="s">
        <v>600</v>
      </c>
      <c r="B99" s="118" t="s">
        <v>601</v>
      </c>
      <c r="C99" s="5" t="s">
        <v>602</v>
      </c>
      <c r="D99" s="98"/>
      <c r="E99" s="109"/>
      <c r="F99" s="5" t="str">
        <f t="shared" ca="1" si="3"/>
        <v/>
      </c>
      <c r="G99" s="115"/>
      <c r="H99" s="126">
        <v>61</v>
      </c>
      <c r="I99" s="120">
        <v>4</v>
      </c>
      <c r="J99" s="157" t="s">
        <v>603</v>
      </c>
      <c r="K99" s="133" t="s">
        <v>80</v>
      </c>
      <c r="L99" s="15" t="s">
        <v>143</v>
      </c>
      <c r="M99" s="63" t="s">
        <v>604</v>
      </c>
      <c r="N99" s="41" t="s">
        <v>170</v>
      </c>
      <c r="O99" s="10" t="s">
        <v>302</v>
      </c>
      <c r="P99" s="9" t="s">
        <v>605</v>
      </c>
      <c r="Q99" s="22" t="s">
        <v>606</v>
      </c>
      <c r="R99" s="42"/>
      <c r="S99" s="66" t="s">
        <v>109</v>
      </c>
      <c r="T99" s="42" t="s">
        <v>110</v>
      </c>
      <c r="U99" s="65" t="s">
        <v>607</v>
      </c>
      <c r="V99" s="168" t="s">
        <v>80</v>
      </c>
      <c r="W99" s="168" t="s">
        <v>80</v>
      </c>
      <c r="X99" s="95" t="str">
        <f t="shared" si="4"/>
        <v>X</v>
      </c>
      <c r="Y99" s="234" t="str">
        <f t="shared" si="5"/>
        <v>X</v>
      </c>
      <c r="Z99" s="230" t="s">
        <v>296</v>
      </c>
      <c r="AA99" s="249"/>
      <c r="AB99" s="4"/>
      <c r="AC99" s="4"/>
    </row>
    <row r="100" spans="1:29">
      <c r="A100" s="62" t="s">
        <v>427</v>
      </c>
      <c r="B100" s="118" t="s">
        <v>608</v>
      </c>
      <c r="C100" s="5" t="s">
        <v>609</v>
      </c>
      <c r="D100" s="98"/>
      <c r="E100" s="109"/>
      <c r="F100" s="5" t="str">
        <f t="shared" ca="1" si="3"/>
        <v/>
      </c>
      <c r="G100" s="115"/>
      <c r="H100" s="126">
        <v>62</v>
      </c>
      <c r="I100" s="120">
        <v>4</v>
      </c>
      <c r="J100" s="157" t="s">
        <v>610</v>
      </c>
      <c r="K100" s="133" t="s">
        <v>80</v>
      </c>
      <c r="L100" s="15" t="s">
        <v>143</v>
      </c>
      <c r="M100" s="63" t="s">
        <v>611</v>
      </c>
      <c r="N100" s="41" t="s">
        <v>182</v>
      </c>
      <c r="O100" s="10" t="s">
        <v>302</v>
      </c>
      <c r="P100" s="9" t="s">
        <v>612</v>
      </c>
      <c r="Q100" s="22" t="s">
        <v>613</v>
      </c>
      <c r="R100" s="42"/>
      <c r="S100" s="69" t="s">
        <v>132</v>
      </c>
      <c r="T100" s="42" t="s">
        <v>133</v>
      </c>
      <c r="U100" s="64" t="s">
        <v>614</v>
      </c>
      <c r="V100" s="168" t="s">
        <v>80</v>
      </c>
      <c r="W100" s="168" t="s">
        <v>80</v>
      </c>
      <c r="X100" s="95" t="str">
        <f t="shared" si="4"/>
        <v>X</v>
      </c>
      <c r="Y100" s="234" t="str">
        <f t="shared" si="5"/>
        <v>X</v>
      </c>
      <c r="Z100" s="230" t="s">
        <v>296</v>
      </c>
      <c r="AA100" s="248"/>
      <c r="AB100" s="4"/>
      <c r="AC100" s="4"/>
    </row>
    <row r="101" spans="1:29">
      <c r="A101" s="62" t="s">
        <v>615</v>
      </c>
      <c r="B101" s="118" t="s">
        <v>616</v>
      </c>
      <c r="C101" s="5" t="s">
        <v>617</v>
      </c>
      <c r="D101" s="98"/>
      <c r="E101" s="107"/>
      <c r="F101" s="5" t="str">
        <f t="shared" ca="1" si="3"/>
        <v/>
      </c>
      <c r="G101" s="115"/>
      <c r="H101" s="126">
        <v>63</v>
      </c>
      <c r="I101" s="120">
        <v>4</v>
      </c>
      <c r="J101" s="157" t="s">
        <v>618</v>
      </c>
      <c r="K101" s="133" t="s">
        <v>80</v>
      </c>
      <c r="L101" s="133" t="s">
        <v>80</v>
      </c>
      <c r="M101" s="63" t="s">
        <v>619</v>
      </c>
      <c r="N101" s="41" t="s">
        <v>193</v>
      </c>
      <c r="O101" s="10" t="s">
        <v>302</v>
      </c>
      <c r="P101" s="9" t="s">
        <v>620</v>
      </c>
      <c r="Q101" s="22" t="s">
        <v>621</v>
      </c>
      <c r="R101" s="42"/>
      <c r="S101" s="69" t="s">
        <v>146</v>
      </c>
      <c r="T101" s="66" t="s">
        <v>147</v>
      </c>
      <c r="U101" s="65" t="s">
        <v>622</v>
      </c>
      <c r="V101" s="171" t="s">
        <v>80</v>
      </c>
      <c r="W101" s="171" t="s">
        <v>80</v>
      </c>
      <c r="X101" s="95" t="str">
        <f t="shared" si="4"/>
        <v>X</v>
      </c>
      <c r="Y101" s="234" t="str">
        <f t="shared" si="5"/>
        <v>X</v>
      </c>
      <c r="Z101" s="230" t="s">
        <v>296</v>
      </c>
      <c r="AA101" s="248"/>
      <c r="AB101" s="4"/>
      <c r="AC101" s="4"/>
    </row>
    <row r="102" spans="1:29">
      <c r="A102" s="62" t="s">
        <v>623</v>
      </c>
      <c r="B102" s="118" t="s">
        <v>624</v>
      </c>
      <c r="C102" s="5" t="s">
        <v>625</v>
      </c>
      <c r="D102" s="98"/>
      <c r="E102" s="107"/>
      <c r="F102" s="5" t="str">
        <f t="shared" ref="F102:F133" ca="1" si="6">IF(M102="",C102,IF(G102="","",OFFSET(J102,0,G102)))</f>
        <v/>
      </c>
      <c r="G102" s="115"/>
      <c r="H102" s="126">
        <v>64</v>
      </c>
      <c r="I102" s="120">
        <v>4</v>
      </c>
      <c r="J102" s="157" t="s">
        <v>626</v>
      </c>
      <c r="K102" s="133" t="s">
        <v>80</v>
      </c>
      <c r="L102" s="133" t="s">
        <v>80</v>
      </c>
      <c r="M102" s="63" t="s">
        <v>627</v>
      </c>
      <c r="N102" s="41" t="s">
        <v>204</v>
      </c>
      <c r="O102" s="10" t="s">
        <v>302</v>
      </c>
      <c r="P102" s="9" t="s">
        <v>628</v>
      </c>
      <c r="Q102" s="22" t="s">
        <v>629</v>
      </c>
      <c r="R102" s="42"/>
      <c r="S102" s="66" t="s">
        <v>95</v>
      </c>
      <c r="T102" s="69" t="s">
        <v>96</v>
      </c>
      <c r="U102" s="64" t="s">
        <v>630</v>
      </c>
      <c r="V102" s="168" t="s">
        <v>80</v>
      </c>
      <c r="W102" s="168" t="s">
        <v>80</v>
      </c>
      <c r="X102" s="95" t="str">
        <f t="shared" ref="X102:X133" si="7">IF(B102="","","X")</f>
        <v>X</v>
      </c>
      <c r="Y102" s="234" t="str">
        <f t="shared" ref="Y102:Y133" si="8">IF(A102="","","X")</f>
        <v>X</v>
      </c>
      <c r="Z102" s="230" t="s">
        <v>296</v>
      </c>
      <c r="AA102" s="249"/>
      <c r="AB102" s="4"/>
      <c r="AC102" s="4"/>
    </row>
    <row r="103" spans="1:29">
      <c r="A103" s="62" t="s">
        <v>137</v>
      </c>
      <c r="B103" s="118" t="s">
        <v>631</v>
      </c>
      <c r="C103" s="5" t="s">
        <v>632</v>
      </c>
      <c r="D103" s="98"/>
      <c r="E103" s="107"/>
      <c r="F103" s="5" t="str">
        <f t="shared" ca="1" si="6"/>
        <v/>
      </c>
      <c r="G103" s="115"/>
      <c r="H103" s="126">
        <v>65</v>
      </c>
      <c r="I103" s="119">
        <v>3</v>
      </c>
      <c r="J103" s="44" t="s">
        <v>633</v>
      </c>
      <c r="K103" s="133" t="s">
        <v>80</v>
      </c>
      <c r="L103" s="15" t="s">
        <v>51</v>
      </c>
      <c r="M103" s="63" t="s">
        <v>634</v>
      </c>
      <c r="N103" s="153" t="s">
        <v>80</v>
      </c>
      <c r="O103" s="133" t="s">
        <v>80</v>
      </c>
      <c r="P103" s="9" t="s">
        <v>635</v>
      </c>
      <c r="Q103" s="22" t="s">
        <v>636</v>
      </c>
      <c r="R103" s="42"/>
      <c r="S103" s="66" t="s">
        <v>95</v>
      </c>
      <c r="T103" s="69" t="s">
        <v>96</v>
      </c>
      <c r="U103" s="64" t="s">
        <v>637</v>
      </c>
      <c r="V103" s="168" t="s">
        <v>80</v>
      </c>
      <c r="W103" s="168" t="s">
        <v>80</v>
      </c>
      <c r="X103" s="95" t="str">
        <f t="shared" si="7"/>
        <v>X</v>
      </c>
      <c r="Y103" s="234" t="str">
        <f t="shared" si="8"/>
        <v>X</v>
      </c>
      <c r="Z103" s="230" t="s">
        <v>84</v>
      </c>
      <c r="AA103" s="248"/>
      <c r="AB103" s="4"/>
      <c r="AC103" s="4"/>
    </row>
    <row r="104" spans="1:29">
      <c r="A104" s="62" t="s">
        <v>638</v>
      </c>
      <c r="B104" s="118" t="s">
        <v>500</v>
      </c>
      <c r="C104" s="5" t="s">
        <v>639</v>
      </c>
      <c r="D104" s="98"/>
      <c r="E104" s="107"/>
      <c r="F104" s="5" t="str">
        <f t="shared" ca="1" si="6"/>
        <v/>
      </c>
      <c r="G104" s="115"/>
      <c r="H104" s="126">
        <v>66</v>
      </c>
      <c r="I104" s="119">
        <v>3</v>
      </c>
      <c r="J104" s="44" t="s">
        <v>640</v>
      </c>
      <c r="K104" s="133" t="s">
        <v>80</v>
      </c>
      <c r="L104" s="15" t="s">
        <v>143</v>
      </c>
      <c r="M104" s="63" t="s">
        <v>641</v>
      </c>
      <c r="N104" s="133" t="s">
        <v>80</v>
      </c>
      <c r="O104" s="133" t="s">
        <v>80</v>
      </c>
      <c r="P104" s="9" t="s">
        <v>642</v>
      </c>
      <c r="Q104" s="22" t="s">
        <v>643</v>
      </c>
      <c r="R104" s="42"/>
      <c r="S104" s="66" t="s">
        <v>109</v>
      </c>
      <c r="T104" s="69" t="s">
        <v>110</v>
      </c>
      <c r="U104" s="64" t="s">
        <v>644</v>
      </c>
      <c r="V104" s="168" t="s">
        <v>80</v>
      </c>
      <c r="W104" s="168" t="s">
        <v>80</v>
      </c>
      <c r="X104" s="95" t="str">
        <f t="shared" si="7"/>
        <v>X</v>
      </c>
      <c r="Y104" s="234" t="str">
        <f t="shared" si="8"/>
        <v>X</v>
      </c>
      <c r="Z104" s="230" t="s">
        <v>84</v>
      </c>
      <c r="AA104" s="249"/>
      <c r="AB104" s="4"/>
      <c r="AC104" s="4"/>
    </row>
    <row r="105" spans="1:29">
      <c r="A105" s="62" t="s">
        <v>338</v>
      </c>
      <c r="B105" s="118" t="s">
        <v>623</v>
      </c>
      <c r="C105" s="5" t="s">
        <v>645</v>
      </c>
      <c r="D105" s="98"/>
      <c r="E105" s="107"/>
      <c r="F105" s="5" t="str">
        <f t="shared" ca="1" si="6"/>
        <v/>
      </c>
      <c r="G105" s="115"/>
      <c r="H105" s="126">
        <v>67</v>
      </c>
      <c r="I105" s="119">
        <v>3</v>
      </c>
      <c r="J105" s="44" t="s">
        <v>646</v>
      </c>
      <c r="K105" s="133" t="s">
        <v>80</v>
      </c>
      <c r="L105" s="15" t="s">
        <v>143</v>
      </c>
      <c r="M105" s="63" t="s">
        <v>647</v>
      </c>
      <c r="N105" s="153" t="s">
        <v>80</v>
      </c>
      <c r="O105" s="133" t="s">
        <v>80</v>
      </c>
      <c r="P105" s="9" t="s">
        <v>648</v>
      </c>
      <c r="Q105" s="22" t="s">
        <v>649</v>
      </c>
      <c r="R105" s="42"/>
      <c r="S105" s="69" t="s">
        <v>132</v>
      </c>
      <c r="T105" s="66" t="s">
        <v>133</v>
      </c>
      <c r="U105" s="64" t="s">
        <v>650</v>
      </c>
      <c r="V105" s="168" t="s">
        <v>80</v>
      </c>
      <c r="W105" s="168" t="s">
        <v>80</v>
      </c>
      <c r="X105" s="95" t="str">
        <f t="shared" si="7"/>
        <v>X</v>
      </c>
      <c r="Y105" s="234" t="str">
        <f t="shared" si="8"/>
        <v>X</v>
      </c>
      <c r="Z105" s="230" t="s">
        <v>84</v>
      </c>
      <c r="AA105" s="248"/>
      <c r="AB105" s="4"/>
      <c r="AC105" s="4"/>
    </row>
    <row r="106" spans="1:29">
      <c r="A106" s="62" t="s">
        <v>154</v>
      </c>
      <c r="B106" s="118" t="s">
        <v>651</v>
      </c>
      <c r="C106" s="5" t="s">
        <v>652</v>
      </c>
      <c r="D106" s="98"/>
      <c r="E106" s="107"/>
      <c r="F106" s="5" t="str">
        <f t="shared" ca="1" si="6"/>
        <v/>
      </c>
      <c r="G106" s="115"/>
      <c r="H106" s="126">
        <v>68</v>
      </c>
      <c r="I106" s="119">
        <v>3</v>
      </c>
      <c r="J106" s="44" t="s">
        <v>653</v>
      </c>
      <c r="K106" s="133" t="s">
        <v>80</v>
      </c>
      <c r="L106" s="133" t="s">
        <v>80</v>
      </c>
      <c r="M106" s="63" t="s">
        <v>654</v>
      </c>
      <c r="N106" s="153" t="s">
        <v>80</v>
      </c>
      <c r="O106" s="10" t="s">
        <v>302</v>
      </c>
      <c r="P106" s="9" t="s">
        <v>655</v>
      </c>
      <c r="Q106" s="22" t="s">
        <v>656</v>
      </c>
      <c r="R106" s="42"/>
      <c r="S106" s="69" t="s">
        <v>146</v>
      </c>
      <c r="T106" s="66" t="s">
        <v>147</v>
      </c>
      <c r="U106" s="64" t="s">
        <v>657</v>
      </c>
      <c r="V106" s="168" t="s">
        <v>80</v>
      </c>
      <c r="W106" s="168" t="s">
        <v>80</v>
      </c>
      <c r="X106" s="95" t="str">
        <f t="shared" si="7"/>
        <v>X</v>
      </c>
      <c r="Y106" s="234" t="str">
        <f t="shared" si="8"/>
        <v>X</v>
      </c>
      <c r="Z106" s="230" t="s">
        <v>84</v>
      </c>
      <c r="AA106" s="249"/>
      <c r="AB106" s="4"/>
      <c r="AC106" s="4"/>
    </row>
    <row r="107" spans="1:29">
      <c r="A107" s="62" t="s">
        <v>329</v>
      </c>
      <c r="B107" s="118" t="s">
        <v>600</v>
      </c>
      <c r="C107" s="5" t="s">
        <v>658</v>
      </c>
      <c r="D107" s="98"/>
      <c r="E107" s="107"/>
      <c r="F107" s="5" t="str">
        <f t="shared" ca="1" si="6"/>
        <v/>
      </c>
      <c r="G107" s="115"/>
      <c r="H107" s="126">
        <v>69</v>
      </c>
      <c r="I107" s="119">
        <v>3</v>
      </c>
      <c r="J107" s="44" t="s">
        <v>659</v>
      </c>
      <c r="K107" s="133" t="s">
        <v>80</v>
      </c>
      <c r="L107" s="15" t="s">
        <v>143</v>
      </c>
      <c r="M107" s="63" t="s">
        <v>660</v>
      </c>
      <c r="N107" s="75" t="s">
        <v>554</v>
      </c>
      <c r="O107" s="10" t="s">
        <v>302</v>
      </c>
      <c r="P107" s="9" t="s">
        <v>661</v>
      </c>
      <c r="Q107" s="22" t="s">
        <v>662</v>
      </c>
      <c r="R107" s="42"/>
      <c r="S107" s="66" t="s">
        <v>109</v>
      </c>
      <c r="T107" s="69" t="s">
        <v>110</v>
      </c>
      <c r="U107" s="64" t="s">
        <v>663</v>
      </c>
      <c r="V107" s="168" t="s">
        <v>80</v>
      </c>
      <c r="W107" s="168" t="s">
        <v>80</v>
      </c>
      <c r="X107" s="95" t="str">
        <f t="shared" si="7"/>
        <v>X</v>
      </c>
      <c r="Y107" s="234" t="str">
        <f t="shared" si="8"/>
        <v>X</v>
      </c>
      <c r="Z107" s="230" t="s">
        <v>84</v>
      </c>
      <c r="AA107" s="249"/>
      <c r="AB107" s="4"/>
      <c r="AC107" s="4"/>
    </row>
    <row r="108" spans="1:29">
      <c r="A108" s="62" t="s">
        <v>664</v>
      </c>
      <c r="B108" s="118" t="s">
        <v>478</v>
      </c>
      <c r="C108" s="5" t="s">
        <v>665</v>
      </c>
      <c r="D108" s="98"/>
      <c r="E108" s="107"/>
      <c r="F108" s="5" t="str">
        <f t="shared" ca="1" si="6"/>
        <v/>
      </c>
      <c r="G108" s="115"/>
      <c r="H108" s="126">
        <v>70</v>
      </c>
      <c r="I108" s="119">
        <v>3</v>
      </c>
      <c r="J108" s="44" t="s">
        <v>666</v>
      </c>
      <c r="K108" s="10" t="s">
        <v>88</v>
      </c>
      <c r="L108" s="133" t="s">
        <v>80</v>
      </c>
      <c r="M108" s="63" t="s">
        <v>667</v>
      </c>
      <c r="N108" s="75" t="s">
        <v>561</v>
      </c>
      <c r="O108" s="214" t="s">
        <v>386</v>
      </c>
      <c r="P108" s="9" t="s">
        <v>668</v>
      </c>
      <c r="Q108" s="22" t="s">
        <v>669</v>
      </c>
      <c r="R108" s="42"/>
      <c r="S108" s="69" t="s">
        <v>132</v>
      </c>
      <c r="T108" s="66" t="s">
        <v>133</v>
      </c>
      <c r="U108" s="64" t="s">
        <v>670</v>
      </c>
      <c r="V108" s="168" t="s">
        <v>80</v>
      </c>
      <c r="W108" s="168" t="s">
        <v>80</v>
      </c>
      <c r="X108" s="95" t="str">
        <f t="shared" si="7"/>
        <v>X</v>
      </c>
      <c r="Y108" s="234" t="str">
        <f t="shared" si="8"/>
        <v>X</v>
      </c>
      <c r="Z108" s="230" t="s">
        <v>84</v>
      </c>
      <c r="AA108" s="248"/>
      <c r="AB108" s="4"/>
      <c r="AC108" s="4"/>
    </row>
    <row r="109" spans="1:29">
      <c r="A109" s="62" t="s">
        <v>671</v>
      </c>
      <c r="B109" s="118" t="s">
        <v>672</v>
      </c>
      <c r="C109" s="5" t="s">
        <v>673</v>
      </c>
      <c r="D109" s="98"/>
      <c r="E109" s="107"/>
      <c r="F109" s="5" t="str">
        <f t="shared" ca="1" si="6"/>
        <v/>
      </c>
      <c r="G109" s="115"/>
      <c r="H109" s="126">
        <v>71</v>
      </c>
      <c r="I109" s="119">
        <v>3</v>
      </c>
      <c r="J109" s="44" t="s">
        <v>674</v>
      </c>
      <c r="K109" s="10" t="s">
        <v>102</v>
      </c>
      <c r="L109" s="133" t="s">
        <v>80</v>
      </c>
      <c r="M109" s="63" t="s">
        <v>675</v>
      </c>
      <c r="N109" s="75" t="s">
        <v>568</v>
      </c>
      <c r="O109" s="214" t="s">
        <v>396</v>
      </c>
      <c r="P109" s="9" t="s">
        <v>676</v>
      </c>
      <c r="Q109" s="22" t="s">
        <v>677</v>
      </c>
      <c r="R109" s="42"/>
      <c r="S109" s="69" t="s">
        <v>146</v>
      </c>
      <c r="T109" s="66" t="s">
        <v>147</v>
      </c>
      <c r="U109" s="64" t="s">
        <v>678</v>
      </c>
      <c r="V109" s="168" t="s">
        <v>80</v>
      </c>
      <c r="W109" s="168" t="s">
        <v>80</v>
      </c>
      <c r="X109" s="95" t="str">
        <f t="shared" si="7"/>
        <v>X</v>
      </c>
      <c r="Y109" s="234" t="str">
        <f t="shared" si="8"/>
        <v>X</v>
      </c>
      <c r="Z109" s="230" t="s">
        <v>84</v>
      </c>
      <c r="AA109" s="249"/>
      <c r="AB109" s="4"/>
      <c r="AC109" s="4"/>
    </row>
    <row r="110" spans="1:29">
      <c r="A110" s="62" t="s">
        <v>470</v>
      </c>
      <c r="B110" s="118" t="s">
        <v>679</v>
      </c>
      <c r="C110" s="5" t="s">
        <v>680</v>
      </c>
      <c r="D110" s="98"/>
      <c r="E110" s="107"/>
      <c r="F110" s="5" t="str">
        <f t="shared" ca="1" si="6"/>
        <v/>
      </c>
      <c r="G110" s="115"/>
      <c r="H110" s="126">
        <v>72</v>
      </c>
      <c r="I110" s="119">
        <v>3</v>
      </c>
      <c r="J110" s="44" t="s">
        <v>681</v>
      </c>
      <c r="K110" s="10" t="s">
        <v>114</v>
      </c>
      <c r="L110" s="133" t="s">
        <v>80</v>
      </c>
      <c r="M110" s="63" t="s">
        <v>682</v>
      </c>
      <c r="N110" s="75" t="s">
        <v>574</v>
      </c>
      <c r="O110" s="214" t="s">
        <v>406</v>
      </c>
      <c r="P110" s="9" t="s">
        <v>683</v>
      </c>
      <c r="Q110" s="22" t="s">
        <v>684</v>
      </c>
      <c r="R110" s="42"/>
      <c r="S110" s="66" t="s">
        <v>95</v>
      </c>
      <c r="T110" s="69" t="s">
        <v>96</v>
      </c>
      <c r="U110" s="64" t="s">
        <v>685</v>
      </c>
      <c r="V110" s="168" t="s">
        <v>80</v>
      </c>
      <c r="W110" s="168" t="s">
        <v>80</v>
      </c>
      <c r="X110" s="95" t="str">
        <f t="shared" si="7"/>
        <v>X</v>
      </c>
      <c r="Y110" s="234" t="str">
        <f t="shared" si="8"/>
        <v>X</v>
      </c>
      <c r="Z110" s="230" t="s">
        <v>84</v>
      </c>
      <c r="AA110" s="248"/>
      <c r="AB110" s="4"/>
      <c r="AC110" s="4"/>
    </row>
    <row r="111" spans="1:29">
      <c r="A111" s="62" t="s">
        <v>686</v>
      </c>
      <c r="B111" s="118" t="s">
        <v>687</v>
      </c>
      <c r="C111" s="5" t="s">
        <v>688</v>
      </c>
      <c r="D111" s="98"/>
      <c r="E111" s="107"/>
      <c r="F111" s="5" t="str">
        <f t="shared" ca="1" si="6"/>
        <v/>
      </c>
      <c r="G111" s="115"/>
      <c r="H111" s="126">
        <v>73</v>
      </c>
      <c r="I111" s="119">
        <v>3</v>
      </c>
      <c r="J111" s="44" t="s">
        <v>689</v>
      </c>
      <c r="K111" s="10" t="s">
        <v>125</v>
      </c>
      <c r="L111" s="133" t="s">
        <v>80</v>
      </c>
      <c r="M111" s="63" t="s">
        <v>690</v>
      </c>
      <c r="N111" s="75" t="s">
        <v>691</v>
      </c>
      <c r="O111" s="214" t="s">
        <v>415</v>
      </c>
      <c r="P111" s="9" t="s">
        <v>692</v>
      </c>
      <c r="Q111" s="22" t="s">
        <v>693</v>
      </c>
      <c r="R111" s="42"/>
      <c r="S111" s="66" t="s">
        <v>109</v>
      </c>
      <c r="T111" s="69" t="s">
        <v>110</v>
      </c>
      <c r="U111" s="64" t="s">
        <v>694</v>
      </c>
      <c r="V111" s="168" t="s">
        <v>80</v>
      </c>
      <c r="W111" s="168" t="s">
        <v>80</v>
      </c>
      <c r="X111" s="95" t="str">
        <f t="shared" si="7"/>
        <v>X</v>
      </c>
      <c r="Y111" s="234" t="str">
        <f t="shared" si="8"/>
        <v>X</v>
      </c>
      <c r="Z111" s="230" t="s">
        <v>84</v>
      </c>
      <c r="AA111" s="249"/>
      <c r="AB111" s="4"/>
      <c r="AC111" s="4"/>
    </row>
    <row r="112" spans="1:29">
      <c r="A112" s="62" t="s">
        <v>263</v>
      </c>
      <c r="B112" s="118" t="s">
        <v>695</v>
      </c>
      <c r="C112" s="5" t="s">
        <v>696</v>
      </c>
      <c r="D112" s="98"/>
      <c r="E112" s="107"/>
      <c r="F112" s="5" t="str">
        <f t="shared" ca="1" si="6"/>
        <v/>
      </c>
      <c r="G112" s="115"/>
      <c r="H112" s="126">
        <v>74</v>
      </c>
      <c r="I112" s="119">
        <v>3</v>
      </c>
      <c r="J112" s="44" t="s">
        <v>697</v>
      </c>
      <c r="K112" s="133" t="s">
        <v>80</v>
      </c>
      <c r="L112" s="133" t="s">
        <v>80</v>
      </c>
      <c r="M112" s="63" t="s">
        <v>698</v>
      </c>
      <c r="N112" s="75" t="s">
        <v>699</v>
      </c>
      <c r="O112" s="133" t="s">
        <v>80</v>
      </c>
      <c r="P112" s="9" t="s">
        <v>700</v>
      </c>
      <c r="Q112" s="22" t="s">
        <v>701</v>
      </c>
      <c r="R112" s="42"/>
      <c r="S112" s="69" t="s">
        <v>132</v>
      </c>
      <c r="T112" s="66" t="s">
        <v>133</v>
      </c>
      <c r="U112" s="64" t="s">
        <v>702</v>
      </c>
      <c r="V112" s="168" t="s">
        <v>80</v>
      </c>
      <c r="W112" s="168" t="s">
        <v>80</v>
      </c>
      <c r="X112" s="95" t="str">
        <f t="shared" si="7"/>
        <v>X</v>
      </c>
      <c r="Y112" s="234" t="str">
        <f t="shared" si="8"/>
        <v>X</v>
      </c>
      <c r="Z112" s="230" t="s">
        <v>84</v>
      </c>
      <c r="AA112" s="248"/>
      <c r="AB112" s="4"/>
      <c r="AC112" s="4"/>
    </row>
    <row r="113" spans="1:29">
      <c r="A113" s="62" t="s">
        <v>703</v>
      </c>
      <c r="B113" s="118" t="s">
        <v>704</v>
      </c>
      <c r="C113" s="5" t="s">
        <v>705</v>
      </c>
      <c r="D113" s="98"/>
      <c r="E113" s="107"/>
      <c r="F113" s="5" t="str">
        <f t="shared" ca="1" si="6"/>
        <v/>
      </c>
      <c r="G113" s="115"/>
      <c r="H113" s="126">
        <v>75</v>
      </c>
      <c r="I113" s="119">
        <v>3</v>
      </c>
      <c r="J113" s="44" t="s">
        <v>706</v>
      </c>
      <c r="K113" s="133" t="s">
        <v>80</v>
      </c>
      <c r="L113" s="15" t="s">
        <v>51</v>
      </c>
      <c r="M113" s="63" t="s">
        <v>707</v>
      </c>
      <c r="N113" s="75" t="s">
        <v>708</v>
      </c>
      <c r="O113" s="133" t="s">
        <v>80</v>
      </c>
      <c r="P113" s="9" t="s">
        <v>709</v>
      </c>
      <c r="Q113" s="22" t="s">
        <v>710</v>
      </c>
      <c r="R113" s="42"/>
      <c r="S113" s="69" t="s">
        <v>146</v>
      </c>
      <c r="T113" s="66" t="s">
        <v>147</v>
      </c>
      <c r="U113" s="64" t="s">
        <v>711</v>
      </c>
      <c r="V113" s="168" t="s">
        <v>80</v>
      </c>
      <c r="W113" s="168" t="s">
        <v>80</v>
      </c>
      <c r="X113" s="95" t="str">
        <f t="shared" si="7"/>
        <v>X</v>
      </c>
      <c r="Y113" s="234" t="str">
        <f t="shared" si="8"/>
        <v>X</v>
      </c>
      <c r="Z113" s="230" t="s">
        <v>84</v>
      </c>
      <c r="AA113" s="249"/>
      <c r="AB113" s="4"/>
      <c r="AC113" s="4"/>
    </row>
    <row r="114" spans="1:29">
      <c r="A114" s="62" t="s">
        <v>712</v>
      </c>
      <c r="B114" s="118" t="s">
        <v>713</v>
      </c>
      <c r="C114" s="5" t="s">
        <v>714</v>
      </c>
      <c r="D114" s="98"/>
      <c r="E114" s="107"/>
      <c r="F114" s="5" t="str">
        <f t="shared" ca="1" si="6"/>
        <v/>
      </c>
      <c r="G114" s="115"/>
      <c r="H114" s="126">
        <v>76</v>
      </c>
      <c r="I114" s="119">
        <v>3</v>
      </c>
      <c r="J114" s="44" t="s">
        <v>715</v>
      </c>
      <c r="K114" s="133" t="s">
        <v>80</v>
      </c>
      <c r="L114" s="15" t="s">
        <v>51</v>
      </c>
      <c r="M114" s="63" t="s">
        <v>716</v>
      </c>
      <c r="N114" s="75" t="s">
        <v>717</v>
      </c>
      <c r="O114" s="133" t="s">
        <v>80</v>
      </c>
      <c r="P114" s="9" t="s">
        <v>718</v>
      </c>
      <c r="Q114" s="22" t="s">
        <v>719</v>
      </c>
      <c r="R114" s="42"/>
      <c r="S114" s="66" t="s">
        <v>95</v>
      </c>
      <c r="T114" s="69" t="s">
        <v>96</v>
      </c>
      <c r="U114" s="64" t="s">
        <v>720</v>
      </c>
      <c r="V114" s="168" t="s">
        <v>80</v>
      </c>
      <c r="W114" s="168" t="s">
        <v>80</v>
      </c>
      <c r="X114" s="95" t="str">
        <f t="shared" si="7"/>
        <v>X</v>
      </c>
      <c r="Y114" s="234" t="str">
        <f t="shared" si="8"/>
        <v>X</v>
      </c>
      <c r="Z114" s="230" t="s">
        <v>84</v>
      </c>
      <c r="AA114" s="248"/>
      <c r="AB114" s="4"/>
      <c r="AC114" s="4"/>
    </row>
    <row r="115" spans="1:29">
      <c r="A115" s="62" t="s">
        <v>721</v>
      </c>
      <c r="B115" s="118" t="s">
        <v>722</v>
      </c>
      <c r="C115" s="5" t="s">
        <v>723</v>
      </c>
      <c r="D115" s="98"/>
      <c r="E115" s="107"/>
      <c r="F115" s="5" t="str">
        <f t="shared" ca="1" si="6"/>
        <v/>
      </c>
      <c r="G115" s="115"/>
      <c r="H115" s="126">
        <v>77</v>
      </c>
      <c r="I115" s="119">
        <v>3</v>
      </c>
      <c r="J115" s="44" t="s">
        <v>724</v>
      </c>
      <c r="K115" s="133" t="s">
        <v>80</v>
      </c>
      <c r="L115" s="15" t="s">
        <v>143</v>
      </c>
      <c r="M115" s="63" t="s">
        <v>725</v>
      </c>
      <c r="N115" s="75" t="s">
        <v>580</v>
      </c>
      <c r="O115" s="133" t="s">
        <v>80</v>
      </c>
      <c r="P115" s="9" t="s">
        <v>726</v>
      </c>
      <c r="Q115" s="22" t="s">
        <v>727</v>
      </c>
      <c r="R115" s="42"/>
      <c r="S115" s="66" t="s">
        <v>109</v>
      </c>
      <c r="T115" s="69" t="s">
        <v>110</v>
      </c>
      <c r="U115" s="64" t="s">
        <v>728</v>
      </c>
      <c r="V115" s="168" t="s">
        <v>80</v>
      </c>
      <c r="W115" s="168" t="s">
        <v>80</v>
      </c>
      <c r="X115" s="95" t="str">
        <f t="shared" si="7"/>
        <v>X</v>
      </c>
      <c r="Y115" s="234" t="str">
        <f t="shared" si="8"/>
        <v>X</v>
      </c>
      <c r="Z115" s="230" t="s">
        <v>84</v>
      </c>
      <c r="AA115" s="248"/>
      <c r="AB115" s="4"/>
      <c r="AC115" s="4"/>
    </row>
    <row r="116" spans="1:29">
      <c r="A116" s="62" t="s">
        <v>80</v>
      </c>
      <c r="B116" s="118" t="s">
        <v>729</v>
      </c>
      <c r="C116" s="5" t="s">
        <v>730</v>
      </c>
      <c r="D116" s="98"/>
      <c r="E116" s="107"/>
      <c r="F116" s="5" t="str">
        <f t="shared" ca="1" si="6"/>
        <v/>
      </c>
      <c r="G116" s="115"/>
      <c r="H116" s="126">
        <v>78</v>
      </c>
      <c r="I116" s="119">
        <v>3</v>
      </c>
      <c r="J116" s="44" t="s">
        <v>731</v>
      </c>
      <c r="K116" s="133" t="s">
        <v>80</v>
      </c>
      <c r="L116" s="133" t="s">
        <v>80</v>
      </c>
      <c r="M116" s="63" t="s">
        <v>732</v>
      </c>
      <c r="N116" s="153" t="s">
        <v>80</v>
      </c>
      <c r="O116" s="133" t="s">
        <v>80</v>
      </c>
      <c r="P116" s="9" t="s">
        <v>733</v>
      </c>
      <c r="Q116" s="22" t="s">
        <v>734</v>
      </c>
      <c r="R116" s="42"/>
      <c r="S116" s="69" t="s">
        <v>132</v>
      </c>
      <c r="T116" s="66" t="s">
        <v>133</v>
      </c>
      <c r="U116" s="64" t="s">
        <v>735</v>
      </c>
      <c r="V116" s="168" t="s">
        <v>80</v>
      </c>
      <c r="W116" s="167" t="s">
        <v>80</v>
      </c>
      <c r="X116" s="95" t="str">
        <f t="shared" si="7"/>
        <v>X</v>
      </c>
      <c r="Y116" s="234" t="str">
        <f t="shared" si="8"/>
        <v/>
      </c>
      <c r="Z116" s="230" t="s">
        <v>151</v>
      </c>
      <c r="AA116" s="249"/>
      <c r="AB116" s="4"/>
      <c r="AC116" s="4"/>
    </row>
    <row r="117" spans="1:29">
      <c r="A117" s="62" t="s">
        <v>736</v>
      </c>
      <c r="B117" s="118" t="s">
        <v>99</v>
      </c>
      <c r="C117" s="5" t="s">
        <v>737</v>
      </c>
      <c r="D117" s="98"/>
      <c r="E117" s="107"/>
      <c r="F117" s="5" t="str">
        <f t="shared" ca="1" si="6"/>
        <v/>
      </c>
      <c r="G117" s="115"/>
      <c r="H117" s="126">
        <v>79</v>
      </c>
      <c r="I117" s="119">
        <v>3</v>
      </c>
      <c r="J117" s="44" t="s">
        <v>738</v>
      </c>
      <c r="K117" s="13" t="s">
        <v>473</v>
      </c>
      <c r="L117" s="214" t="s">
        <v>327</v>
      </c>
      <c r="M117" s="63" t="s">
        <v>739</v>
      </c>
      <c r="N117" s="214" t="s">
        <v>326</v>
      </c>
      <c r="O117" s="133" t="s">
        <v>80</v>
      </c>
      <c r="P117" s="9" t="s">
        <v>740</v>
      </c>
      <c r="Q117" s="22" t="s">
        <v>741</v>
      </c>
      <c r="R117" s="42"/>
      <c r="S117" s="69" t="s">
        <v>146</v>
      </c>
      <c r="T117" s="66" t="s">
        <v>147</v>
      </c>
      <c r="U117" s="64" t="s">
        <v>742</v>
      </c>
      <c r="V117" s="215" t="s">
        <v>321</v>
      </c>
      <c r="W117" s="167" t="s">
        <v>80</v>
      </c>
      <c r="X117" s="95" t="str">
        <f t="shared" si="7"/>
        <v>X</v>
      </c>
      <c r="Y117" s="234" t="str">
        <f t="shared" si="8"/>
        <v>X</v>
      </c>
      <c r="Z117" s="230" t="s">
        <v>151</v>
      </c>
      <c r="AA117" s="248"/>
      <c r="AB117" s="4"/>
      <c r="AC117" s="4"/>
    </row>
    <row r="118" spans="1:29">
      <c r="A118" s="62" t="s">
        <v>80</v>
      </c>
      <c r="B118" s="118" t="s">
        <v>743</v>
      </c>
      <c r="C118" s="5" t="s">
        <v>744</v>
      </c>
      <c r="D118" s="98"/>
      <c r="E118" s="107"/>
      <c r="F118" s="5" t="str">
        <f t="shared" ca="1" si="6"/>
        <v/>
      </c>
      <c r="G118" s="115"/>
      <c r="H118" s="126">
        <v>80</v>
      </c>
      <c r="I118" s="121">
        <v>2</v>
      </c>
      <c r="J118" s="75" t="s">
        <v>745</v>
      </c>
      <c r="K118" s="13" t="s">
        <v>473</v>
      </c>
      <c r="L118" s="214" t="s">
        <v>327</v>
      </c>
      <c r="M118" s="63" t="s">
        <v>746</v>
      </c>
      <c r="N118" s="216" t="s">
        <v>326</v>
      </c>
      <c r="O118" s="133" t="s">
        <v>80</v>
      </c>
      <c r="P118" s="9" t="s">
        <v>747</v>
      </c>
      <c r="Q118" s="22" t="s">
        <v>748</v>
      </c>
      <c r="R118" s="42"/>
      <c r="S118" s="66" t="s">
        <v>95</v>
      </c>
      <c r="T118" s="69" t="s">
        <v>96</v>
      </c>
      <c r="U118" s="64" t="s">
        <v>749</v>
      </c>
      <c r="V118" s="168" t="s">
        <v>80</v>
      </c>
      <c r="W118" s="168" t="s">
        <v>80</v>
      </c>
      <c r="X118" s="95" t="str">
        <f t="shared" si="7"/>
        <v>X</v>
      </c>
      <c r="Y118" s="234" t="str">
        <f t="shared" si="8"/>
        <v/>
      </c>
      <c r="Z118" s="230" t="s">
        <v>151</v>
      </c>
      <c r="AA118" s="249"/>
      <c r="AB118" s="4"/>
      <c r="AC118" s="4"/>
    </row>
    <row r="119" spans="1:29">
      <c r="A119" s="62" t="s">
        <v>486</v>
      </c>
      <c r="B119" s="118" t="s">
        <v>615</v>
      </c>
      <c r="C119" s="5" t="s">
        <v>750</v>
      </c>
      <c r="D119" s="98"/>
      <c r="E119" s="107"/>
      <c r="F119" s="5" t="str">
        <f t="shared" ca="1" si="6"/>
        <v/>
      </c>
      <c r="G119" s="115"/>
      <c r="H119" s="126">
        <v>81</v>
      </c>
      <c r="I119" s="119">
        <v>3</v>
      </c>
      <c r="J119" s="10" t="s">
        <v>751</v>
      </c>
      <c r="K119" s="133" t="s">
        <v>80</v>
      </c>
      <c r="L119" s="133" t="s">
        <v>80</v>
      </c>
      <c r="M119" s="63" t="s">
        <v>752</v>
      </c>
      <c r="N119" s="156" t="s">
        <v>80</v>
      </c>
      <c r="O119" s="133" t="s">
        <v>80</v>
      </c>
      <c r="P119" s="9" t="s">
        <v>753</v>
      </c>
      <c r="Q119" s="22" t="s">
        <v>754</v>
      </c>
      <c r="R119" s="42"/>
      <c r="S119" s="66" t="s">
        <v>109</v>
      </c>
      <c r="T119" s="69" t="s">
        <v>110</v>
      </c>
      <c r="U119" s="64" t="s">
        <v>755</v>
      </c>
      <c r="V119" s="168" t="s">
        <v>80</v>
      </c>
      <c r="W119" s="168" t="s">
        <v>80</v>
      </c>
      <c r="X119" s="95" t="str">
        <f t="shared" si="7"/>
        <v>X</v>
      </c>
      <c r="Y119" s="234" t="str">
        <f t="shared" si="8"/>
        <v>X</v>
      </c>
      <c r="Z119" s="230" t="s">
        <v>84</v>
      </c>
      <c r="AA119" s="248"/>
      <c r="AB119" s="4"/>
      <c r="AC119" s="4"/>
    </row>
    <row r="120" spans="1:29">
      <c r="A120" s="62" t="s">
        <v>80</v>
      </c>
      <c r="B120" s="118" t="s">
        <v>756</v>
      </c>
      <c r="C120" s="5" t="s">
        <v>757</v>
      </c>
      <c r="D120" s="98"/>
      <c r="E120" s="107"/>
      <c r="F120" s="5" t="str">
        <f t="shared" ca="1" si="6"/>
        <v/>
      </c>
      <c r="G120" s="115"/>
      <c r="H120" s="126">
        <v>82</v>
      </c>
      <c r="I120" s="121">
        <v>2</v>
      </c>
      <c r="J120" s="158" t="s">
        <v>758</v>
      </c>
      <c r="K120" s="133" t="s">
        <v>80</v>
      </c>
      <c r="L120" s="133" t="s">
        <v>80</v>
      </c>
      <c r="M120" s="63" t="s">
        <v>759</v>
      </c>
      <c r="N120" s="159" t="s">
        <v>170</v>
      </c>
      <c r="O120" s="133" t="s">
        <v>80</v>
      </c>
      <c r="P120" s="9" t="s">
        <v>760</v>
      </c>
      <c r="Q120" s="22" t="s">
        <v>761</v>
      </c>
      <c r="R120" s="42"/>
      <c r="S120" s="69" t="s">
        <v>132</v>
      </c>
      <c r="T120" s="66" t="s">
        <v>133</v>
      </c>
      <c r="U120" s="64" t="s">
        <v>762</v>
      </c>
      <c r="V120" s="168" t="s">
        <v>80</v>
      </c>
      <c r="W120" s="168" t="s">
        <v>80</v>
      </c>
      <c r="X120" s="95" t="str">
        <f t="shared" si="7"/>
        <v>X</v>
      </c>
      <c r="Y120" s="234" t="str">
        <f t="shared" si="8"/>
        <v/>
      </c>
      <c r="Z120" s="230" t="s">
        <v>296</v>
      </c>
      <c r="AA120" s="249"/>
      <c r="AB120" s="4"/>
      <c r="AC120" s="4"/>
    </row>
    <row r="121" spans="1:29">
      <c r="A121" s="62" t="s">
        <v>80</v>
      </c>
      <c r="B121" s="118" t="s">
        <v>763</v>
      </c>
      <c r="C121" s="5" t="s">
        <v>764</v>
      </c>
      <c r="D121" s="98"/>
      <c r="E121" s="107"/>
      <c r="F121" s="5" t="str">
        <f t="shared" ca="1" si="6"/>
        <v/>
      </c>
      <c r="G121" s="115"/>
      <c r="H121" s="126">
        <v>83</v>
      </c>
      <c r="I121" s="121">
        <v>2</v>
      </c>
      <c r="J121" s="158" t="s">
        <v>765</v>
      </c>
      <c r="K121" s="153" t="s">
        <v>80</v>
      </c>
      <c r="L121" s="153" t="s">
        <v>80</v>
      </c>
      <c r="M121" s="63" t="s">
        <v>766</v>
      </c>
      <c r="N121" s="159" t="s">
        <v>182</v>
      </c>
      <c r="O121" s="133" t="s">
        <v>80</v>
      </c>
      <c r="P121" s="9" t="s">
        <v>767</v>
      </c>
      <c r="Q121" s="22" t="s">
        <v>768</v>
      </c>
      <c r="R121" s="42"/>
      <c r="S121" s="69" t="s">
        <v>146</v>
      </c>
      <c r="T121" s="66" t="s">
        <v>147</v>
      </c>
      <c r="U121" s="64" t="s">
        <v>769</v>
      </c>
      <c r="V121" s="168" t="s">
        <v>80</v>
      </c>
      <c r="W121" s="168" t="s">
        <v>80</v>
      </c>
      <c r="X121" s="95" t="str">
        <f t="shared" si="7"/>
        <v>X</v>
      </c>
      <c r="Y121" s="234" t="str">
        <f t="shared" si="8"/>
        <v/>
      </c>
      <c r="Z121" s="230" t="s">
        <v>296</v>
      </c>
      <c r="AA121" s="248"/>
      <c r="AB121" s="4"/>
      <c r="AC121" s="4"/>
    </row>
    <row r="122" spans="1:29">
      <c r="A122" s="62" t="s">
        <v>80</v>
      </c>
      <c r="B122" s="118" t="s">
        <v>770</v>
      </c>
      <c r="C122" s="5" t="s">
        <v>771</v>
      </c>
      <c r="D122" s="98"/>
      <c r="E122" s="107"/>
      <c r="F122" s="5" t="str">
        <f t="shared" ca="1" si="6"/>
        <v/>
      </c>
      <c r="G122" s="115"/>
      <c r="H122" s="126">
        <v>84</v>
      </c>
      <c r="I122" s="121">
        <v>2</v>
      </c>
      <c r="J122" s="158" t="s">
        <v>772</v>
      </c>
      <c r="K122" s="153" t="s">
        <v>80</v>
      </c>
      <c r="L122" s="153" t="s">
        <v>80</v>
      </c>
      <c r="M122" s="63" t="s">
        <v>773</v>
      </c>
      <c r="N122" s="41" t="s">
        <v>193</v>
      </c>
      <c r="O122" s="133" t="s">
        <v>80</v>
      </c>
      <c r="P122" s="9" t="s">
        <v>774</v>
      </c>
      <c r="Q122" s="22" t="s">
        <v>775</v>
      </c>
      <c r="R122" s="42"/>
      <c r="S122" s="66" t="s">
        <v>95</v>
      </c>
      <c r="T122" s="69" t="s">
        <v>96</v>
      </c>
      <c r="U122" s="64" t="s">
        <v>776</v>
      </c>
      <c r="V122" s="168" t="s">
        <v>80</v>
      </c>
      <c r="W122" s="168" t="s">
        <v>80</v>
      </c>
      <c r="X122" s="95" t="str">
        <f t="shared" si="7"/>
        <v>X</v>
      </c>
      <c r="Y122" s="234" t="str">
        <f t="shared" si="8"/>
        <v/>
      </c>
      <c r="Z122" s="230" t="s">
        <v>296</v>
      </c>
      <c r="AA122" s="249"/>
      <c r="AB122" s="4"/>
      <c r="AC122" s="4"/>
    </row>
    <row r="123" spans="1:29">
      <c r="A123" s="62" t="s">
        <v>80</v>
      </c>
      <c r="B123" s="118" t="s">
        <v>777</v>
      </c>
      <c r="C123" s="5" t="s">
        <v>778</v>
      </c>
      <c r="D123" s="98"/>
      <c r="E123" s="107"/>
      <c r="F123" s="5" t="str">
        <f t="shared" ca="1" si="6"/>
        <v/>
      </c>
      <c r="G123" s="115"/>
      <c r="H123" s="126">
        <v>85</v>
      </c>
      <c r="I123" s="121">
        <v>2</v>
      </c>
      <c r="J123" s="158" t="s">
        <v>779</v>
      </c>
      <c r="K123" s="153" t="s">
        <v>80</v>
      </c>
      <c r="L123" s="153" t="s">
        <v>80</v>
      </c>
      <c r="M123" s="63" t="s">
        <v>780</v>
      </c>
      <c r="N123" s="41" t="s">
        <v>204</v>
      </c>
      <c r="O123" s="133" t="s">
        <v>80</v>
      </c>
      <c r="P123" s="9" t="s">
        <v>781</v>
      </c>
      <c r="Q123" s="22" t="s">
        <v>782</v>
      </c>
      <c r="R123" s="42"/>
      <c r="S123" s="66" t="s">
        <v>109</v>
      </c>
      <c r="T123" s="69" t="s">
        <v>110</v>
      </c>
      <c r="U123" s="64" t="s">
        <v>783</v>
      </c>
      <c r="V123" s="168" t="s">
        <v>80</v>
      </c>
      <c r="W123" s="168" t="s">
        <v>80</v>
      </c>
      <c r="X123" s="95" t="str">
        <f t="shared" si="7"/>
        <v>X</v>
      </c>
      <c r="Y123" s="234" t="str">
        <f t="shared" si="8"/>
        <v/>
      </c>
      <c r="Z123" s="230" t="s">
        <v>296</v>
      </c>
      <c r="AA123" s="248"/>
      <c r="AB123" s="4"/>
      <c r="AC123" s="4"/>
    </row>
    <row r="124" spans="1:29">
      <c r="A124" s="62" t="s">
        <v>80</v>
      </c>
      <c r="B124" s="118" t="s">
        <v>784</v>
      </c>
      <c r="C124" s="5" t="s">
        <v>785</v>
      </c>
      <c r="D124" s="98"/>
      <c r="E124" s="107"/>
      <c r="F124" s="5" t="str">
        <f t="shared" ca="1" si="6"/>
        <v/>
      </c>
      <c r="G124" s="115"/>
      <c r="H124" s="126">
        <v>86</v>
      </c>
      <c r="I124" s="121">
        <v>2</v>
      </c>
      <c r="J124" s="158" t="s">
        <v>786</v>
      </c>
      <c r="K124" s="153" t="s">
        <v>80</v>
      </c>
      <c r="L124" s="153" t="s">
        <v>80</v>
      </c>
      <c r="M124" s="63" t="s">
        <v>787</v>
      </c>
      <c r="N124" s="41" t="s">
        <v>170</v>
      </c>
      <c r="O124" s="133" t="s">
        <v>80</v>
      </c>
      <c r="P124" s="9" t="s">
        <v>788</v>
      </c>
      <c r="Q124" s="22" t="s">
        <v>789</v>
      </c>
      <c r="R124" s="42"/>
      <c r="S124" s="69" t="s">
        <v>132</v>
      </c>
      <c r="T124" s="66" t="s">
        <v>133</v>
      </c>
      <c r="U124" s="64" t="s">
        <v>790</v>
      </c>
      <c r="V124" s="168" t="s">
        <v>80</v>
      </c>
      <c r="W124" s="168" t="s">
        <v>80</v>
      </c>
      <c r="X124" s="95" t="str">
        <f t="shared" si="7"/>
        <v>X</v>
      </c>
      <c r="Y124" s="234" t="str">
        <f t="shared" si="8"/>
        <v/>
      </c>
      <c r="Z124" s="230" t="s">
        <v>296</v>
      </c>
      <c r="AA124" s="249"/>
      <c r="AB124" s="4"/>
      <c r="AC124" s="4"/>
    </row>
    <row r="125" spans="1:29">
      <c r="A125" s="62" t="s">
        <v>80</v>
      </c>
      <c r="B125" s="118" t="s">
        <v>791</v>
      </c>
      <c r="C125" s="5" t="s">
        <v>792</v>
      </c>
      <c r="D125" s="98"/>
      <c r="E125" s="107"/>
      <c r="F125" s="5" t="str">
        <f t="shared" ca="1" si="6"/>
        <v/>
      </c>
      <c r="G125" s="115"/>
      <c r="H125" s="126">
        <v>87</v>
      </c>
      <c r="I125" s="121">
        <v>2</v>
      </c>
      <c r="J125" s="158" t="s">
        <v>793</v>
      </c>
      <c r="K125" s="153" t="s">
        <v>80</v>
      </c>
      <c r="L125" s="153" t="s">
        <v>80</v>
      </c>
      <c r="M125" s="63" t="s">
        <v>794</v>
      </c>
      <c r="N125" s="41" t="s">
        <v>182</v>
      </c>
      <c r="O125" s="133" t="s">
        <v>80</v>
      </c>
      <c r="P125" s="9" t="s">
        <v>795</v>
      </c>
      <c r="Q125" s="22" t="s">
        <v>796</v>
      </c>
      <c r="R125" s="42"/>
      <c r="S125" s="69" t="s">
        <v>146</v>
      </c>
      <c r="T125" s="66" t="s">
        <v>147</v>
      </c>
      <c r="U125" s="64" t="s">
        <v>797</v>
      </c>
      <c r="V125" s="168" t="s">
        <v>80</v>
      </c>
      <c r="W125" s="168" t="s">
        <v>80</v>
      </c>
      <c r="X125" s="95" t="str">
        <f t="shared" si="7"/>
        <v>X</v>
      </c>
      <c r="Y125" s="234" t="str">
        <f t="shared" si="8"/>
        <v/>
      </c>
      <c r="Z125" s="230" t="s">
        <v>296</v>
      </c>
      <c r="AA125" s="248"/>
      <c r="AB125" s="4"/>
      <c r="AC125" s="4"/>
    </row>
    <row r="126" spans="1:29">
      <c r="A126" s="62" t="s">
        <v>80</v>
      </c>
      <c r="B126" s="118" t="s">
        <v>703</v>
      </c>
      <c r="C126" s="5" t="s">
        <v>798</v>
      </c>
      <c r="D126" s="98"/>
      <c r="E126" s="107"/>
      <c r="F126" s="5" t="str">
        <f t="shared" ca="1" si="6"/>
        <v/>
      </c>
      <c r="G126" s="115"/>
      <c r="H126" s="126">
        <v>88</v>
      </c>
      <c r="I126" s="123">
        <v>5</v>
      </c>
      <c r="J126" s="13" t="s">
        <v>799</v>
      </c>
      <c r="K126" s="133" t="s">
        <v>80</v>
      </c>
      <c r="L126" s="15" t="s">
        <v>143</v>
      </c>
      <c r="M126" s="63" t="s">
        <v>800</v>
      </c>
      <c r="N126" s="41" t="s">
        <v>193</v>
      </c>
      <c r="O126" s="214" t="s">
        <v>386</v>
      </c>
      <c r="P126" s="9" t="s">
        <v>801</v>
      </c>
      <c r="Q126" s="22" t="s">
        <v>802</v>
      </c>
      <c r="R126" s="42"/>
      <c r="S126" s="66" t="s">
        <v>95</v>
      </c>
      <c r="T126" s="69" t="s">
        <v>96</v>
      </c>
      <c r="U126" s="64" t="s">
        <v>803</v>
      </c>
      <c r="V126" s="167"/>
      <c r="W126" s="172" t="s">
        <v>804</v>
      </c>
      <c r="X126" s="95" t="str">
        <f t="shared" si="7"/>
        <v>X</v>
      </c>
      <c r="Y126" s="234" t="str">
        <f t="shared" si="8"/>
        <v/>
      </c>
      <c r="Z126" s="230" t="s">
        <v>151</v>
      </c>
      <c r="AA126" s="248"/>
      <c r="AB126" s="4"/>
      <c r="AC126" s="4"/>
    </row>
    <row r="127" spans="1:29">
      <c r="A127" s="62" t="s">
        <v>80</v>
      </c>
      <c r="B127" s="118" t="s">
        <v>419</v>
      </c>
      <c r="C127" s="5" t="s">
        <v>805</v>
      </c>
      <c r="D127" s="98"/>
      <c r="E127" s="107"/>
      <c r="F127" s="5" t="str">
        <f t="shared" ca="1" si="6"/>
        <v/>
      </c>
      <c r="G127" s="115"/>
      <c r="H127" s="126">
        <v>89</v>
      </c>
      <c r="I127" s="123">
        <v>5</v>
      </c>
      <c r="J127" s="13" t="s">
        <v>806</v>
      </c>
      <c r="K127" s="133" t="s">
        <v>80</v>
      </c>
      <c r="L127" s="153" t="s">
        <v>80</v>
      </c>
      <c r="M127" s="63" t="s">
        <v>807</v>
      </c>
      <c r="N127" s="41" t="s">
        <v>204</v>
      </c>
      <c r="O127" s="214" t="s">
        <v>396</v>
      </c>
      <c r="P127" s="9" t="s">
        <v>808</v>
      </c>
      <c r="Q127" s="22" t="s">
        <v>809</v>
      </c>
      <c r="R127" s="42"/>
      <c r="S127" s="66" t="s">
        <v>109</v>
      </c>
      <c r="T127" s="69" t="s">
        <v>110</v>
      </c>
      <c r="U127" s="65" t="s">
        <v>810</v>
      </c>
      <c r="V127" s="167"/>
      <c r="W127" s="172" t="s">
        <v>811</v>
      </c>
      <c r="X127" s="95" t="str">
        <f t="shared" si="7"/>
        <v>X</v>
      </c>
      <c r="Y127" s="234" t="str">
        <f t="shared" si="8"/>
        <v/>
      </c>
      <c r="Z127" s="230" t="s">
        <v>151</v>
      </c>
      <c r="AA127" s="249"/>
      <c r="AB127" s="4"/>
      <c r="AC127" s="4"/>
    </row>
    <row r="128" spans="1:29">
      <c r="A128" s="62" t="s">
        <v>80</v>
      </c>
      <c r="B128" s="118" t="s">
        <v>410</v>
      </c>
      <c r="C128" s="5" t="s">
        <v>812</v>
      </c>
      <c r="D128" s="98"/>
      <c r="E128" s="107"/>
      <c r="F128" s="5" t="str">
        <f t="shared" ca="1" si="6"/>
        <v/>
      </c>
      <c r="G128" s="115"/>
      <c r="H128" s="127">
        <v>90</v>
      </c>
      <c r="I128" s="123">
        <v>5</v>
      </c>
      <c r="J128" s="13" t="s">
        <v>813</v>
      </c>
      <c r="K128" s="133" t="s">
        <v>80</v>
      </c>
      <c r="L128" s="15" t="s">
        <v>51</v>
      </c>
      <c r="M128" s="63" t="s">
        <v>814</v>
      </c>
      <c r="N128" s="41" t="s">
        <v>170</v>
      </c>
      <c r="O128" s="214" t="s">
        <v>406</v>
      </c>
      <c r="P128" s="9" t="s">
        <v>815</v>
      </c>
      <c r="Q128" s="22" t="s">
        <v>816</v>
      </c>
      <c r="R128" s="42"/>
      <c r="S128" s="69" t="s">
        <v>132</v>
      </c>
      <c r="T128" s="66" t="s">
        <v>133</v>
      </c>
      <c r="U128" s="65" t="s">
        <v>817</v>
      </c>
      <c r="V128" s="167"/>
      <c r="W128" s="172" t="s">
        <v>818</v>
      </c>
      <c r="X128" s="95" t="str">
        <f t="shared" si="7"/>
        <v>X</v>
      </c>
      <c r="Y128" s="234" t="str">
        <f t="shared" si="8"/>
        <v/>
      </c>
      <c r="Z128" s="230" t="s">
        <v>151</v>
      </c>
      <c r="AA128" s="248"/>
      <c r="AB128" s="4"/>
      <c r="AC128" s="4"/>
    </row>
    <row r="129" spans="1:29">
      <c r="A129" s="62" t="s">
        <v>80</v>
      </c>
      <c r="B129" s="118" t="s">
        <v>819</v>
      </c>
      <c r="C129" s="5" t="s">
        <v>820</v>
      </c>
      <c r="D129" s="98"/>
      <c r="E129" s="107"/>
      <c r="F129" s="5" t="str">
        <f t="shared" ca="1" si="6"/>
        <v/>
      </c>
      <c r="G129" s="115"/>
      <c r="H129" s="127">
        <v>91</v>
      </c>
      <c r="I129" s="123">
        <v>5</v>
      </c>
      <c r="J129" s="13" t="s">
        <v>821</v>
      </c>
      <c r="K129" s="133" t="s">
        <v>80</v>
      </c>
      <c r="L129" s="15" t="s">
        <v>51</v>
      </c>
      <c r="M129" s="63" t="s">
        <v>822</v>
      </c>
      <c r="N129" s="41" t="s">
        <v>182</v>
      </c>
      <c r="O129" s="214" t="s">
        <v>415</v>
      </c>
      <c r="P129" s="9" t="s">
        <v>823</v>
      </c>
      <c r="Q129" s="22" t="s">
        <v>824</v>
      </c>
      <c r="R129" s="42"/>
      <c r="S129" s="69" t="s">
        <v>146</v>
      </c>
      <c r="T129" s="66" t="s">
        <v>147</v>
      </c>
      <c r="U129" s="65" t="s">
        <v>825</v>
      </c>
      <c r="V129" s="168" t="s">
        <v>80</v>
      </c>
      <c r="W129" s="172" t="s">
        <v>826</v>
      </c>
      <c r="X129" s="95" t="str">
        <f t="shared" si="7"/>
        <v>X</v>
      </c>
      <c r="Y129" s="234" t="str">
        <f t="shared" si="8"/>
        <v/>
      </c>
      <c r="Z129" s="230" t="s">
        <v>151</v>
      </c>
      <c r="AA129" s="249"/>
      <c r="AB129" s="4"/>
      <c r="AC129" s="4"/>
    </row>
    <row r="130" spans="1:29">
      <c r="A130" s="62" t="s">
        <v>80</v>
      </c>
      <c r="B130" s="118" t="s">
        <v>827</v>
      </c>
      <c r="C130" s="5" t="s">
        <v>828</v>
      </c>
      <c r="D130" s="98"/>
      <c r="E130" s="107"/>
      <c r="F130" s="5" t="str">
        <f t="shared" ca="1" si="6"/>
        <v/>
      </c>
      <c r="G130" s="115"/>
      <c r="H130" s="127">
        <v>92</v>
      </c>
      <c r="I130" s="123">
        <v>5</v>
      </c>
      <c r="J130" s="13" t="s">
        <v>829</v>
      </c>
      <c r="K130" s="133"/>
      <c r="L130" s="13" t="s">
        <v>74</v>
      </c>
      <c r="M130" s="63" t="s">
        <v>830</v>
      </c>
      <c r="N130" s="41" t="s">
        <v>193</v>
      </c>
      <c r="O130" s="13" t="s">
        <v>76</v>
      </c>
      <c r="P130" s="9" t="s">
        <v>831</v>
      </c>
      <c r="Q130" s="22" t="s">
        <v>832</v>
      </c>
      <c r="R130" s="42"/>
      <c r="S130" s="66" t="s">
        <v>95</v>
      </c>
      <c r="T130" s="69" t="s">
        <v>96</v>
      </c>
      <c r="U130" s="65" t="s">
        <v>833</v>
      </c>
      <c r="V130" s="172" t="s">
        <v>77</v>
      </c>
      <c r="W130" s="172" t="s">
        <v>83</v>
      </c>
      <c r="X130" s="95" t="str">
        <f t="shared" si="7"/>
        <v>X</v>
      </c>
      <c r="Y130" s="234" t="str">
        <f t="shared" si="8"/>
        <v/>
      </c>
      <c r="Z130" s="230" t="s">
        <v>151</v>
      </c>
      <c r="AA130" s="248"/>
      <c r="AB130" s="4"/>
      <c r="AC130" s="4"/>
    </row>
    <row r="131" spans="1:29">
      <c r="A131" s="62" t="s">
        <v>80</v>
      </c>
      <c r="B131" s="118" t="s">
        <v>834</v>
      </c>
      <c r="C131" s="5" t="s">
        <v>835</v>
      </c>
      <c r="D131" s="99"/>
      <c r="E131" s="107"/>
      <c r="F131" s="5" t="str">
        <f t="shared" ca="1" si="6"/>
        <v/>
      </c>
      <c r="G131" s="115"/>
      <c r="H131" s="127">
        <v>93</v>
      </c>
      <c r="I131" s="123">
        <v>5</v>
      </c>
      <c r="J131" s="13" t="s">
        <v>836</v>
      </c>
      <c r="K131" s="133"/>
      <c r="L131" s="13" t="s">
        <v>90</v>
      </c>
      <c r="M131" s="63" t="s">
        <v>837</v>
      </c>
      <c r="N131" s="41" t="s">
        <v>204</v>
      </c>
      <c r="O131" s="13" t="s">
        <v>92</v>
      </c>
      <c r="P131" s="9" t="s">
        <v>838</v>
      </c>
      <c r="Q131" s="22" t="s">
        <v>839</v>
      </c>
      <c r="R131" s="42"/>
      <c r="S131" s="66" t="s">
        <v>109</v>
      </c>
      <c r="T131" s="69" t="s">
        <v>110</v>
      </c>
      <c r="U131" s="65" t="s">
        <v>840</v>
      </c>
      <c r="V131" s="168" t="s">
        <v>80</v>
      </c>
      <c r="W131" s="172" t="s">
        <v>841</v>
      </c>
      <c r="X131" s="95" t="str">
        <f t="shared" si="7"/>
        <v>X</v>
      </c>
      <c r="Y131" s="234" t="str">
        <f t="shared" si="8"/>
        <v/>
      </c>
      <c r="Z131" s="230" t="s">
        <v>151</v>
      </c>
      <c r="AA131" s="248"/>
      <c r="AB131" s="4"/>
      <c r="AC131" s="4"/>
    </row>
    <row r="132" spans="1:29">
      <c r="A132" s="62" t="s">
        <v>80</v>
      </c>
      <c r="B132" s="118" t="s">
        <v>400</v>
      </c>
      <c r="C132" s="5" t="s">
        <v>842</v>
      </c>
      <c r="D132" s="99"/>
      <c r="E132" s="107"/>
      <c r="F132" s="5" t="str">
        <f t="shared" ca="1" si="6"/>
        <v/>
      </c>
      <c r="G132" s="115"/>
      <c r="H132" s="127">
        <v>94</v>
      </c>
      <c r="I132" s="123">
        <v>5</v>
      </c>
      <c r="J132" s="13" t="s">
        <v>843</v>
      </c>
      <c r="K132" s="133"/>
      <c r="L132" s="13" t="s">
        <v>104</v>
      </c>
      <c r="M132" s="63" t="s">
        <v>844</v>
      </c>
      <c r="N132" s="41" t="s">
        <v>170</v>
      </c>
      <c r="O132" s="13" t="s">
        <v>106</v>
      </c>
      <c r="P132" s="9" t="s">
        <v>845</v>
      </c>
      <c r="Q132" s="22" t="s">
        <v>846</v>
      </c>
      <c r="R132" s="42"/>
      <c r="S132" s="69" t="s">
        <v>132</v>
      </c>
      <c r="T132" s="66" t="s">
        <v>133</v>
      </c>
      <c r="U132" s="65" t="s">
        <v>847</v>
      </c>
      <c r="V132" s="168" t="s">
        <v>80</v>
      </c>
      <c r="W132" s="172" t="s">
        <v>848</v>
      </c>
      <c r="X132" s="95" t="str">
        <f t="shared" si="7"/>
        <v>X</v>
      </c>
      <c r="Y132" s="234" t="str">
        <f t="shared" si="8"/>
        <v/>
      </c>
      <c r="Z132" s="230" t="s">
        <v>151</v>
      </c>
      <c r="AA132" s="249"/>
      <c r="AB132" s="4"/>
      <c r="AC132" s="4"/>
    </row>
    <row r="133" spans="1:29">
      <c r="A133" s="62" t="s">
        <v>80</v>
      </c>
      <c r="B133" s="118" t="s">
        <v>849</v>
      </c>
      <c r="C133" s="5" t="s">
        <v>850</v>
      </c>
      <c r="D133" s="98"/>
      <c r="E133" s="107"/>
      <c r="F133" s="5" t="str">
        <f t="shared" ca="1" si="6"/>
        <v/>
      </c>
      <c r="G133" s="115"/>
      <c r="H133" s="127">
        <v>95</v>
      </c>
      <c r="I133" s="123">
        <v>5</v>
      </c>
      <c r="J133" s="13" t="s">
        <v>851</v>
      </c>
      <c r="K133" s="133"/>
      <c r="L133" s="13" t="s">
        <v>116</v>
      </c>
      <c r="M133" s="63" t="s">
        <v>852</v>
      </c>
      <c r="N133" s="41" t="s">
        <v>182</v>
      </c>
      <c r="O133" s="13" t="s">
        <v>118</v>
      </c>
      <c r="P133" s="9" t="s">
        <v>853</v>
      </c>
      <c r="Q133" s="22" t="s">
        <v>854</v>
      </c>
      <c r="R133" s="42"/>
      <c r="S133" s="69" t="s">
        <v>146</v>
      </c>
      <c r="T133" s="66" t="s">
        <v>147</v>
      </c>
      <c r="U133" s="65" t="s">
        <v>855</v>
      </c>
      <c r="V133" s="168" t="s">
        <v>80</v>
      </c>
      <c r="W133" s="172" t="s">
        <v>856</v>
      </c>
      <c r="X133" s="95" t="str">
        <f t="shared" si="7"/>
        <v>X</v>
      </c>
      <c r="Y133" s="234" t="str">
        <f t="shared" si="8"/>
        <v/>
      </c>
      <c r="Z133" s="230" t="s">
        <v>151</v>
      </c>
      <c r="AA133" s="248"/>
      <c r="AB133" s="4"/>
      <c r="AC133" s="4"/>
    </row>
    <row r="134" spans="1:29">
      <c r="A134" s="62" t="s">
        <v>80</v>
      </c>
      <c r="B134" s="118" t="s">
        <v>857</v>
      </c>
      <c r="C134" s="5" t="s">
        <v>858</v>
      </c>
      <c r="D134" s="98"/>
      <c r="E134" s="107"/>
      <c r="F134" s="5" t="str">
        <f t="shared" ref="F134:F137" ca="1" si="9">IF(M134="",C134,IF(G134="","",OFFSET(J134,0,G134)))</f>
        <v/>
      </c>
      <c r="G134" s="115"/>
      <c r="H134" s="127">
        <v>96</v>
      </c>
      <c r="I134" s="123">
        <v>5</v>
      </c>
      <c r="J134" s="13" t="s">
        <v>859</v>
      </c>
      <c r="K134" s="133"/>
      <c r="L134" s="13" t="s">
        <v>127</v>
      </c>
      <c r="M134" s="63" t="s">
        <v>860</v>
      </c>
      <c r="N134" s="41" t="s">
        <v>193</v>
      </c>
      <c r="O134" s="13" t="s">
        <v>129</v>
      </c>
      <c r="P134" s="9" t="s">
        <v>861</v>
      </c>
      <c r="Q134" s="22" t="s">
        <v>862</v>
      </c>
      <c r="R134" s="42"/>
      <c r="S134" s="66" t="s">
        <v>95</v>
      </c>
      <c r="T134" s="69" t="s">
        <v>96</v>
      </c>
      <c r="U134" s="65" t="s">
        <v>863</v>
      </c>
      <c r="V134" s="168" t="s">
        <v>80</v>
      </c>
      <c r="W134" s="172" t="s">
        <v>864</v>
      </c>
      <c r="X134" s="95" t="str">
        <f t="shared" ref="X134:X155" si="10">IF(B134="","","X")</f>
        <v>X</v>
      </c>
      <c r="Y134" s="234" t="str">
        <f t="shared" ref="Y134:Y155" si="11">IF(A134="","","X")</f>
        <v/>
      </c>
      <c r="Z134" s="230" t="s">
        <v>151</v>
      </c>
      <c r="AA134" s="249"/>
      <c r="AB134" s="4"/>
      <c r="AC134" s="4"/>
    </row>
    <row r="135" spans="1:29">
      <c r="A135" s="62" t="s">
        <v>80</v>
      </c>
      <c r="B135" s="118" t="s">
        <v>865</v>
      </c>
      <c r="C135" s="5" t="s">
        <v>866</v>
      </c>
      <c r="D135" s="98"/>
      <c r="E135" s="107"/>
      <c r="F135" s="5" t="str">
        <f t="shared" ca="1" si="9"/>
        <v/>
      </c>
      <c r="G135" s="115"/>
      <c r="H135" s="127">
        <v>97</v>
      </c>
      <c r="I135" s="123">
        <v>5</v>
      </c>
      <c r="J135" s="13" t="s">
        <v>867</v>
      </c>
      <c r="K135" s="133"/>
      <c r="L135" s="133" t="s">
        <v>80</v>
      </c>
      <c r="M135" s="63" t="s">
        <v>868</v>
      </c>
      <c r="N135" s="41" t="s">
        <v>204</v>
      </c>
      <c r="O135" s="10" t="s">
        <v>302</v>
      </c>
      <c r="P135" s="9" t="s">
        <v>869</v>
      </c>
      <c r="Q135" s="22" t="s">
        <v>870</v>
      </c>
      <c r="R135" s="42"/>
      <c r="S135" s="66" t="s">
        <v>109</v>
      </c>
      <c r="T135" s="69" t="s">
        <v>110</v>
      </c>
      <c r="U135" s="65" t="s">
        <v>871</v>
      </c>
      <c r="V135" s="168" t="s">
        <v>80</v>
      </c>
      <c r="W135" s="172" t="s">
        <v>872</v>
      </c>
      <c r="X135" s="95" t="str">
        <f t="shared" si="10"/>
        <v>X</v>
      </c>
      <c r="Y135" s="234" t="str">
        <f t="shared" si="11"/>
        <v/>
      </c>
      <c r="Z135" s="230" t="s">
        <v>151</v>
      </c>
      <c r="AA135" s="248"/>
      <c r="AB135" s="4"/>
      <c r="AC135" s="4"/>
    </row>
    <row r="136" spans="1:29">
      <c r="A136" s="62" t="s">
        <v>80</v>
      </c>
      <c r="B136" s="118" t="s">
        <v>363</v>
      </c>
      <c r="C136" s="5" t="s">
        <v>873</v>
      </c>
      <c r="D136" s="98"/>
      <c r="E136" s="107"/>
      <c r="F136" s="5" t="str">
        <f t="shared" ca="1" si="9"/>
        <v/>
      </c>
      <c r="G136" s="115"/>
      <c r="H136" s="127">
        <v>98</v>
      </c>
      <c r="I136" s="123">
        <v>5</v>
      </c>
      <c r="J136" s="13" t="s">
        <v>874</v>
      </c>
      <c r="K136" s="133"/>
      <c r="L136" s="133" t="s">
        <v>80</v>
      </c>
      <c r="M136" s="63" t="s">
        <v>875</v>
      </c>
      <c r="N136" s="41" t="s">
        <v>170</v>
      </c>
      <c r="O136" s="10" t="s">
        <v>302</v>
      </c>
      <c r="P136" s="9" t="s">
        <v>876</v>
      </c>
      <c r="Q136" s="22" t="s">
        <v>877</v>
      </c>
      <c r="R136" s="42"/>
      <c r="S136" s="69" t="s">
        <v>132</v>
      </c>
      <c r="T136" s="66" t="s">
        <v>133</v>
      </c>
      <c r="U136" s="65" t="s">
        <v>878</v>
      </c>
      <c r="V136" s="167" t="s">
        <v>80</v>
      </c>
      <c r="W136" s="172" t="s">
        <v>879</v>
      </c>
      <c r="X136" s="95" t="str">
        <f t="shared" si="10"/>
        <v>X</v>
      </c>
      <c r="Y136" s="234" t="str">
        <f t="shared" si="11"/>
        <v/>
      </c>
      <c r="Z136" s="230" t="s">
        <v>151</v>
      </c>
      <c r="AA136" s="249"/>
      <c r="AB136" s="4"/>
      <c r="AC136" s="4"/>
    </row>
    <row r="137" spans="1:29">
      <c r="A137" s="62" t="s">
        <v>80</v>
      </c>
      <c r="B137" s="118" t="s">
        <v>372</v>
      </c>
      <c r="C137" s="5" t="s">
        <v>880</v>
      </c>
      <c r="D137" s="98"/>
      <c r="E137" s="107"/>
      <c r="F137" s="5" t="str">
        <f t="shared" ca="1" si="9"/>
        <v/>
      </c>
      <c r="G137" s="115"/>
      <c r="H137" s="127">
        <v>99</v>
      </c>
      <c r="I137" s="123">
        <v>5</v>
      </c>
      <c r="J137" s="13" t="s">
        <v>881</v>
      </c>
      <c r="K137" s="133"/>
      <c r="L137" s="214" t="s">
        <v>316</v>
      </c>
      <c r="M137" s="63" t="s">
        <v>882</v>
      </c>
      <c r="N137" s="41" t="s">
        <v>182</v>
      </c>
      <c r="O137" s="10" t="s">
        <v>302</v>
      </c>
      <c r="P137" s="9" t="s">
        <v>883</v>
      </c>
      <c r="Q137" s="22" t="s">
        <v>884</v>
      </c>
      <c r="R137" s="42"/>
      <c r="S137" s="69" t="s">
        <v>146</v>
      </c>
      <c r="T137" s="66" t="s">
        <v>147</v>
      </c>
      <c r="U137" s="65" t="s">
        <v>885</v>
      </c>
      <c r="V137" s="215" t="s">
        <v>321</v>
      </c>
      <c r="W137" s="172" t="s">
        <v>886</v>
      </c>
      <c r="X137" s="95" t="str">
        <f t="shared" si="10"/>
        <v>X</v>
      </c>
      <c r="Y137" s="234" t="str">
        <f t="shared" si="11"/>
        <v/>
      </c>
      <c r="Z137" s="230" t="s">
        <v>151</v>
      </c>
      <c r="AA137" s="248"/>
      <c r="AB137" s="4"/>
      <c r="AC137" s="4"/>
    </row>
    <row r="138" spans="1:29">
      <c r="A138" s="62" t="s">
        <v>80</v>
      </c>
      <c r="B138" s="118" t="s">
        <v>390</v>
      </c>
      <c r="C138" s="5" t="s">
        <v>887</v>
      </c>
      <c r="D138" s="98"/>
      <c r="E138" s="107"/>
      <c r="F138" s="5"/>
      <c r="G138" s="154"/>
      <c r="H138" s="127">
        <v>100</v>
      </c>
      <c r="I138" s="162">
        <v>5</v>
      </c>
      <c r="J138" s="13" t="s">
        <v>473</v>
      </c>
      <c r="K138" s="214" t="s">
        <v>326</v>
      </c>
      <c r="L138" s="214" t="s">
        <v>327</v>
      </c>
      <c r="M138" s="63" t="s">
        <v>888</v>
      </c>
      <c r="N138" s="41" t="s">
        <v>193</v>
      </c>
      <c r="O138" s="153" t="s">
        <v>80</v>
      </c>
      <c r="P138" s="9" t="s">
        <v>889</v>
      </c>
      <c r="Q138" s="22" t="s">
        <v>890</v>
      </c>
      <c r="R138" s="155"/>
      <c r="S138" s="66" t="s">
        <v>95</v>
      </c>
      <c r="T138" s="69" t="s">
        <v>96</v>
      </c>
      <c r="U138" s="65" t="s">
        <v>891</v>
      </c>
      <c r="V138" s="217" t="s">
        <v>311</v>
      </c>
      <c r="W138" s="181" t="s">
        <v>892</v>
      </c>
      <c r="X138" s="95" t="str">
        <f t="shared" si="10"/>
        <v>X</v>
      </c>
      <c r="Y138" s="234" t="str">
        <f t="shared" si="11"/>
        <v/>
      </c>
      <c r="Z138" s="230" t="s">
        <v>151</v>
      </c>
      <c r="AA138" s="248"/>
      <c r="AB138" s="4"/>
      <c r="AC138" s="4"/>
    </row>
    <row r="139" spans="1:29">
      <c r="A139" s="62" t="s">
        <v>80</v>
      </c>
      <c r="B139" s="118" t="s">
        <v>893</v>
      </c>
      <c r="C139" s="5" t="s">
        <v>894</v>
      </c>
      <c r="D139" s="98"/>
      <c r="E139" s="107"/>
      <c r="F139" s="5"/>
      <c r="G139" s="154"/>
      <c r="H139" s="127">
        <v>101</v>
      </c>
      <c r="I139" s="162">
        <v>5</v>
      </c>
      <c r="J139" s="13" t="s">
        <v>895</v>
      </c>
      <c r="K139" s="153" t="s">
        <v>80</v>
      </c>
      <c r="L139" s="214" t="s">
        <v>321</v>
      </c>
      <c r="M139" s="63" t="s">
        <v>896</v>
      </c>
      <c r="N139" s="41" t="s">
        <v>204</v>
      </c>
      <c r="O139" s="13" t="s">
        <v>897</v>
      </c>
      <c r="P139" s="9" t="s">
        <v>898</v>
      </c>
      <c r="Q139" s="22" t="s">
        <v>899</v>
      </c>
      <c r="R139" s="155"/>
      <c r="S139" s="66" t="s">
        <v>109</v>
      </c>
      <c r="T139" s="69" t="s">
        <v>110</v>
      </c>
      <c r="U139" s="65" t="s">
        <v>900</v>
      </c>
      <c r="V139" s="217" t="s">
        <v>326</v>
      </c>
      <c r="W139" s="217" t="s">
        <v>327</v>
      </c>
      <c r="X139" s="95" t="str">
        <f t="shared" si="10"/>
        <v>X</v>
      </c>
      <c r="Y139" s="234" t="str">
        <f t="shared" si="11"/>
        <v/>
      </c>
      <c r="Z139" s="230" t="s">
        <v>151</v>
      </c>
      <c r="AA139" s="249"/>
      <c r="AB139" s="4"/>
      <c r="AC139" s="4"/>
    </row>
    <row r="140" spans="1:29">
      <c r="A140" s="62" t="s">
        <v>80</v>
      </c>
      <c r="B140" s="118" t="s">
        <v>686</v>
      </c>
      <c r="C140" s="5" t="s">
        <v>901</v>
      </c>
      <c r="D140" s="98"/>
      <c r="E140" s="107"/>
      <c r="F140" s="5"/>
      <c r="G140" s="154"/>
      <c r="H140" s="127">
        <v>102</v>
      </c>
      <c r="I140" s="160">
        <v>2</v>
      </c>
      <c r="J140" s="11" t="s">
        <v>73</v>
      </c>
      <c r="K140" s="11" t="s">
        <v>82</v>
      </c>
      <c r="L140" s="141" t="s">
        <v>202</v>
      </c>
      <c r="M140" s="63" t="s">
        <v>902</v>
      </c>
      <c r="N140" s="41" t="s">
        <v>170</v>
      </c>
      <c r="O140" s="153" t="s">
        <v>80</v>
      </c>
      <c r="P140" s="9" t="s">
        <v>903</v>
      </c>
      <c r="Q140" s="22" t="s">
        <v>904</v>
      </c>
      <c r="R140" s="155"/>
      <c r="S140" s="69" t="s">
        <v>132</v>
      </c>
      <c r="T140" s="66" t="s">
        <v>133</v>
      </c>
      <c r="U140" s="65" t="s">
        <v>905</v>
      </c>
      <c r="V140" s="173"/>
      <c r="W140" s="181" t="s">
        <v>906</v>
      </c>
      <c r="X140" s="95" t="str">
        <f t="shared" si="10"/>
        <v>X</v>
      </c>
      <c r="Y140" s="234" t="str">
        <f t="shared" si="11"/>
        <v/>
      </c>
      <c r="Z140" s="230" t="s">
        <v>151</v>
      </c>
      <c r="AA140" s="248"/>
      <c r="AB140" s="4"/>
      <c r="AC140" s="4"/>
    </row>
    <row r="141" spans="1:29">
      <c r="A141" s="62" t="s">
        <v>80</v>
      </c>
      <c r="B141" s="118" t="s">
        <v>671</v>
      </c>
      <c r="C141" s="5" t="s">
        <v>907</v>
      </c>
      <c r="D141" s="98"/>
      <c r="E141" s="107"/>
      <c r="F141" s="5"/>
      <c r="G141" s="154"/>
      <c r="H141" s="127">
        <v>103</v>
      </c>
      <c r="I141" s="160">
        <v>2</v>
      </c>
      <c r="J141" s="11" t="s">
        <v>89</v>
      </c>
      <c r="K141" s="11" t="s">
        <v>98</v>
      </c>
      <c r="L141" s="141" t="s">
        <v>141</v>
      </c>
      <c r="M141" s="63" t="s">
        <v>908</v>
      </c>
      <c r="N141" s="41" t="s">
        <v>182</v>
      </c>
      <c r="O141" s="153" t="s">
        <v>80</v>
      </c>
      <c r="P141" s="9" t="s">
        <v>909</v>
      </c>
      <c r="Q141" s="22" t="s">
        <v>910</v>
      </c>
      <c r="R141" s="155"/>
      <c r="S141" s="69" t="s">
        <v>146</v>
      </c>
      <c r="T141" s="66" t="s">
        <v>147</v>
      </c>
      <c r="U141" s="65" t="s">
        <v>911</v>
      </c>
      <c r="V141" s="173"/>
      <c r="W141" s="181" t="s">
        <v>912</v>
      </c>
      <c r="X141" s="95" t="str">
        <f t="shared" si="10"/>
        <v>X</v>
      </c>
      <c r="Y141" s="234" t="str">
        <f t="shared" si="11"/>
        <v/>
      </c>
      <c r="Z141" s="230" t="s">
        <v>151</v>
      </c>
      <c r="AA141" s="249"/>
      <c r="AB141" s="4"/>
      <c r="AC141" s="4"/>
    </row>
    <row r="142" spans="1:29">
      <c r="A142" s="62" t="s">
        <v>80</v>
      </c>
      <c r="B142" s="118" t="s">
        <v>664</v>
      </c>
      <c r="C142" s="5" t="s">
        <v>913</v>
      </c>
      <c r="D142" s="98"/>
      <c r="E142" s="107"/>
      <c r="F142" s="5"/>
      <c r="G142" s="154"/>
      <c r="H142" s="127">
        <v>104</v>
      </c>
      <c r="I142" s="160">
        <v>2</v>
      </c>
      <c r="J142" s="11" t="s">
        <v>103</v>
      </c>
      <c r="K142" s="214" t="s">
        <v>321</v>
      </c>
      <c r="L142" s="141" t="s">
        <v>158</v>
      </c>
      <c r="M142" s="63" t="s">
        <v>914</v>
      </c>
      <c r="N142" s="41" t="s">
        <v>193</v>
      </c>
      <c r="O142" s="153" t="s">
        <v>80</v>
      </c>
      <c r="P142" s="9" t="s">
        <v>915</v>
      </c>
      <c r="Q142" s="22" t="s">
        <v>916</v>
      </c>
      <c r="R142" s="155"/>
      <c r="S142" s="66" t="s">
        <v>95</v>
      </c>
      <c r="T142" s="69" t="s">
        <v>96</v>
      </c>
      <c r="U142" s="65" t="s">
        <v>917</v>
      </c>
      <c r="V142" s="173"/>
      <c r="W142" s="181" t="s">
        <v>918</v>
      </c>
      <c r="X142" s="95" t="str">
        <f t="shared" si="10"/>
        <v>X</v>
      </c>
      <c r="Y142" s="234" t="str">
        <f t="shared" si="11"/>
        <v/>
      </c>
      <c r="Z142" s="230" t="s">
        <v>151</v>
      </c>
      <c r="AA142" s="248"/>
      <c r="AB142" s="4"/>
      <c r="AC142" s="4"/>
    </row>
    <row r="143" spans="1:29">
      <c r="A143" s="62" t="s">
        <v>80</v>
      </c>
      <c r="B143" s="118" t="s">
        <v>919</v>
      </c>
      <c r="C143" s="5" t="s">
        <v>920</v>
      </c>
      <c r="D143" s="98"/>
      <c r="E143" s="107"/>
      <c r="F143" s="5"/>
      <c r="G143" s="154"/>
      <c r="H143" s="127">
        <v>105</v>
      </c>
      <c r="I143" s="160">
        <v>2</v>
      </c>
      <c r="J143" s="11" t="s">
        <v>115</v>
      </c>
      <c r="K143" s="214" t="s">
        <v>311</v>
      </c>
      <c r="L143" s="153" t="s">
        <v>80</v>
      </c>
      <c r="M143" s="63" t="s">
        <v>921</v>
      </c>
      <c r="N143" s="41" t="s">
        <v>204</v>
      </c>
      <c r="O143" s="153" t="s">
        <v>80</v>
      </c>
      <c r="P143" s="9" t="s">
        <v>922</v>
      </c>
      <c r="Q143" s="22" t="s">
        <v>923</v>
      </c>
      <c r="R143" s="155"/>
      <c r="S143" s="66" t="s">
        <v>109</v>
      </c>
      <c r="T143" s="69" t="s">
        <v>110</v>
      </c>
      <c r="U143" s="65" t="s">
        <v>924</v>
      </c>
      <c r="V143" s="173"/>
      <c r="W143" s="181" t="s">
        <v>925</v>
      </c>
      <c r="X143" s="95" t="str">
        <f t="shared" si="10"/>
        <v>X</v>
      </c>
      <c r="Y143" s="234" t="str">
        <f t="shared" si="11"/>
        <v/>
      </c>
      <c r="Z143" s="230" t="s">
        <v>151</v>
      </c>
      <c r="AA143" s="249"/>
      <c r="AB143" s="4"/>
      <c r="AC143" s="4"/>
    </row>
    <row r="144" spans="1:29">
      <c r="A144" s="62" t="s">
        <v>80</v>
      </c>
      <c r="B144" s="118" t="s">
        <v>721</v>
      </c>
      <c r="C144" s="5" t="s">
        <v>926</v>
      </c>
      <c r="D144" s="98"/>
      <c r="E144" s="107"/>
      <c r="F144" s="5"/>
      <c r="G144" s="154"/>
      <c r="H144" s="127">
        <v>106</v>
      </c>
      <c r="I144" s="160">
        <v>2</v>
      </c>
      <c r="J144" s="11" t="s">
        <v>126</v>
      </c>
      <c r="K144" s="141" t="s">
        <v>351</v>
      </c>
      <c r="L144" s="153" t="s">
        <v>80</v>
      </c>
      <c r="M144" s="63" t="s">
        <v>927</v>
      </c>
      <c r="N144" s="41" t="s">
        <v>170</v>
      </c>
      <c r="O144" s="214" t="s">
        <v>316</v>
      </c>
      <c r="P144" s="9" t="s">
        <v>928</v>
      </c>
      <c r="Q144" s="22" t="s">
        <v>929</v>
      </c>
      <c r="R144" s="155"/>
      <c r="S144" s="69" t="s">
        <v>132</v>
      </c>
      <c r="T144" s="66" t="s">
        <v>133</v>
      </c>
      <c r="U144" s="65" t="s">
        <v>930</v>
      </c>
      <c r="V144" s="173" t="s">
        <v>80</v>
      </c>
      <c r="W144" s="181" t="s">
        <v>931</v>
      </c>
      <c r="X144" s="95" t="str">
        <f t="shared" si="10"/>
        <v>X</v>
      </c>
      <c r="Y144" s="234" t="str">
        <f t="shared" si="11"/>
        <v/>
      </c>
      <c r="Z144" s="230" t="s">
        <v>151</v>
      </c>
      <c r="AA144" s="249"/>
      <c r="AB144" s="4"/>
      <c r="AC144" s="4"/>
    </row>
    <row r="145" spans="1:29">
      <c r="A145" s="62" t="s">
        <v>932</v>
      </c>
      <c r="B145" s="118" t="s">
        <v>933</v>
      </c>
      <c r="C145" s="5" t="s">
        <v>934</v>
      </c>
      <c r="D145" s="98"/>
      <c r="E145" s="107"/>
      <c r="F145" s="5"/>
      <c r="G145" s="154"/>
      <c r="H145" s="127">
        <v>107</v>
      </c>
      <c r="I145" s="160">
        <v>2</v>
      </c>
      <c r="J145" s="141" t="s">
        <v>935</v>
      </c>
      <c r="K145" s="153" t="s">
        <v>80</v>
      </c>
      <c r="L145" s="153" t="s">
        <v>80</v>
      </c>
      <c r="M145" s="63" t="s">
        <v>936</v>
      </c>
      <c r="N145" s="41" t="s">
        <v>182</v>
      </c>
      <c r="O145" s="153" t="s">
        <v>80</v>
      </c>
      <c r="P145" s="9" t="s">
        <v>937</v>
      </c>
      <c r="Q145" s="22" t="s">
        <v>938</v>
      </c>
      <c r="R145" s="155"/>
      <c r="S145" s="69" t="s">
        <v>146</v>
      </c>
      <c r="T145" s="66" t="s">
        <v>147</v>
      </c>
      <c r="U145" s="65" t="s">
        <v>939</v>
      </c>
      <c r="V145" s="173" t="s">
        <v>80</v>
      </c>
      <c r="W145" s="181" t="s">
        <v>940</v>
      </c>
      <c r="X145" s="95" t="str">
        <f t="shared" si="10"/>
        <v>X</v>
      </c>
      <c r="Y145" s="234" t="str">
        <f t="shared" si="11"/>
        <v>X</v>
      </c>
      <c r="Z145" s="230" t="s">
        <v>151</v>
      </c>
      <c r="AA145" s="248"/>
      <c r="AB145" s="4"/>
      <c r="AC145" s="4"/>
    </row>
    <row r="146" spans="1:29">
      <c r="A146" s="62" t="s">
        <v>941</v>
      </c>
      <c r="B146" s="118" t="s">
        <v>942</v>
      </c>
      <c r="C146" s="5" t="s">
        <v>943</v>
      </c>
      <c r="D146" s="98"/>
      <c r="E146" s="107"/>
      <c r="F146" s="5"/>
      <c r="G146" s="154"/>
      <c r="H146" s="127">
        <v>108</v>
      </c>
      <c r="I146" s="160">
        <v>2</v>
      </c>
      <c r="J146" s="141" t="s">
        <v>944</v>
      </c>
      <c r="K146" s="153" t="s">
        <v>80</v>
      </c>
      <c r="L146" s="153" t="s">
        <v>80</v>
      </c>
      <c r="M146" s="63" t="s">
        <v>945</v>
      </c>
      <c r="N146" s="41" t="s">
        <v>193</v>
      </c>
      <c r="O146" s="153" t="s">
        <v>80</v>
      </c>
      <c r="P146" s="9" t="s">
        <v>946</v>
      </c>
      <c r="Q146" s="22" t="s">
        <v>947</v>
      </c>
      <c r="R146" s="155"/>
      <c r="S146" s="66" t="s">
        <v>95</v>
      </c>
      <c r="T146" s="69" t="s">
        <v>96</v>
      </c>
      <c r="U146" s="65" t="s">
        <v>948</v>
      </c>
      <c r="V146" s="173" t="s">
        <v>80</v>
      </c>
      <c r="W146" s="181" t="s">
        <v>949</v>
      </c>
      <c r="X146" s="95" t="str">
        <f t="shared" si="10"/>
        <v>X</v>
      </c>
      <c r="Y146" s="234" t="str">
        <f t="shared" si="11"/>
        <v>X</v>
      </c>
      <c r="Z146" s="230" t="s">
        <v>151</v>
      </c>
      <c r="AA146" s="249"/>
      <c r="AB146" s="4"/>
      <c r="AC146" s="4"/>
    </row>
    <row r="147" spans="1:29">
      <c r="A147" s="62" t="s">
        <v>80</v>
      </c>
      <c r="B147" s="118" t="s">
        <v>950</v>
      </c>
      <c r="C147" s="5" t="s">
        <v>951</v>
      </c>
      <c r="D147" s="98"/>
      <c r="E147" s="107"/>
      <c r="F147" s="5"/>
      <c r="G147" s="154"/>
      <c r="H147" s="127">
        <v>109</v>
      </c>
      <c r="I147" s="160">
        <v>2</v>
      </c>
      <c r="J147" s="141" t="s">
        <v>208</v>
      </c>
      <c r="K147" s="141" t="s">
        <v>202</v>
      </c>
      <c r="L147" s="153" t="s">
        <v>80</v>
      </c>
      <c r="M147" s="63" t="s">
        <v>952</v>
      </c>
      <c r="N147" s="41" t="s">
        <v>204</v>
      </c>
      <c r="O147" s="153" t="s">
        <v>80</v>
      </c>
      <c r="P147" s="9" t="s">
        <v>953</v>
      </c>
      <c r="Q147" s="22" t="s">
        <v>954</v>
      </c>
      <c r="R147" s="155"/>
      <c r="S147" s="66" t="s">
        <v>109</v>
      </c>
      <c r="T147" s="69" t="s">
        <v>110</v>
      </c>
      <c r="U147" s="65" t="s">
        <v>955</v>
      </c>
      <c r="V147" s="173" t="s">
        <v>80</v>
      </c>
      <c r="W147" s="181" t="s">
        <v>956</v>
      </c>
      <c r="X147" s="95" t="str">
        <f t="shared" si="10"/>
        <v>X</v>
      </c>
      <c r="Y147" s="234" t="str">
        <f t="shared" si="11"/>
        <v/>
      </c>
      <c r="Z147" s="230" t="s">
        <v>151</v>
      </c>
      <c r="AA147" s="248"/>
      <c r="AB147" s="4"/>
      <c r="AC147" s="4"/>
    </row>
    <row r="148" spans="1:29">
      <c r="A148" s="62" t="s">
        <v>957</v>
      </c>
      <c r="B148" s="118" t="s">
        <v>123</v>
      </c>
      <c r="C148" s="5" t="s">
        <v>958</v>
      </c>
      <c r="D148" s="98"/>
      <c r="E148" s="107"/>
      <c r="F148" s="5"/>
      <c r="G148" s="154"/>
      <c r="H148" s="127">
        <v>110</v>
      </c>
      <c r="I148" s="161">
        <v>3</v>
      </c>
      <c r="J148" s="75" t="s">
        <v>465</v>
      </c>
      <c r="K148" s="153" t="s">
        <v>80</v>
      </c>
      <c r="L148" s="153" t="s">
        <v>80</v>
      </c>
      <c r="M148" s="63" t="s">
        <v>959</v>
      </c>
      <c r="N148" s="41" t="s">
        <v>170</v>
      </c>
      <c r="O148" s="153" t="s">
        <v>80</v>
      </c>
      <c r="P148" s="9" t="s">
        <v>960</v>
      </c>
      <c r="Q148" s="22" t="s">
        <v>961</v>
      </c>
      <c r="R148" s="155"/>
      <c r="S148" s="69" t="s">
        <v>132</v>
      </c>
      <c r="T148" s="66" t="s">
        <v>133</v>
      </c>
      <c r="U148" s="65" t="s">
        <v>962</v>
      </c>
      <c r="V148" s="173" t="s">
        <v>80</v>
      </c>
      <c r="W148" s="173" t="s">
        <v>80</v>
      </c>
      <c r="X148" s="95" t="str">
        <f t="shared" si="10"/>
        <v>X</v>
      </c>
      <c r="Y148" s="234" t="str">
        <f t="shared" si="11"/>
        <v>X</v>
      </c>
      <c r="Z148" s="230" t="s">
        <v>151</v>
      </c>
      <c r="AA148" s="249"/>
      <c r="AB148" s="4"/>
      <c r="AC148" s="4"/>
    </row>
    <row r="149" spans="1:29">
      <c r="A149" s="62" t="s">
        <v>80</v>
      </c>
      <c r="B149" s="118" t="s">
        <v>585</v>
      </c>
      <c r="C149" s="5" t="s">
        <v>963</v>
      </c>
      <c r="D149" s="98"/>
      <c r="E149" s="107"/>
      <c r="F149" s="5"/>
      <c r="G149" s="154"/>
      <c r="H149" s="127">
        <v>111</v>
      </c>
      <c r="I149" s="161">
        <v>3</v>
      </c>
      <c r="J149" s="75" t="s">
        <v>745</v>
      </c>
      <c r="K149" s="153" t="s">
        <v>80</v>
      </c>
      <c r="L149" s="153" t="s">
        <v>80</v>
      </c>
      <c r="M149" s="63" t="s">
        <v>964</v>
      </c>
      <c r="N149" s="41" t="s">
        <v>182</v>
      </c>
      <c r="O149" s="214" t="s">
        <v>316</v>
      </c>
      <c r="P149" s="9" t="s">
        <v>965</v>
      </c>
      <c r="Q149" s="22" t="s">
        <v>966</v>
      </c>
      <c r="R149" s="155"/>
      <c r="S149" s="69" t="s">
        <v>146</v>
      </c>
      <c r="T149" s="66" t="s">
        <v>147</v>
      </c>
      <c r="U149" s="65" t="s">
        <v>967</v>
      </c>
      <c r="V149" s="217" t="s">
        <v>311</v>
      </c>
      <c r="W149" s="173" t="s">
        <v>80</v>
      </c>
      <c r="X149" s="95" t="str">
        <f t="shared" si="10"/>
        <v>X</v>
      </c>
      <c r="Y149" s="234" t="str">
        <f t="shared" si="11"/>
        <v/>
      </c>
      <c r="Z149" s="230" t="s">
        <v>151</v>
      </c>
      <c r="AA149" s="248"/>
      <c r="AB149" s="4"/>
      <c r="AC149" s="4"/>
    </row>
    <row r="150" spans="1:29">
      <c r="A150" s="62" t="s">
        <v>80</v>
      </c>
      <c r="B150" s="118" t="s">
        <v>968</v>
      </c>
      <c r="C150" s="5" t="s">
        <v>969</v>
      </c>
      <c r="D150" s="98"/>
      <c r="E150" s="107"/>
      <c r="F150" s="5"/>
      <c r="G150" s="154"/>
      <c r="H150" s="127">
        <v>112</v>
      </c>
      <c r="I150" s="161">
        <v>3</v>
      </c>
      <c r="J150" s="75" t="s">
        <v>547</v>
      </c>
      <c r="K150" s="153" t="s">
        <v>80</v>
      </c>
      <c r="L150" s="153" t="s">
        <v>80</v>
      </c>
      <c r="M150" s="63" t="s">
        <v>970</v>
      </c>
      <c r="N150" s="41" t="s">
        <v>193</v>
      </c>
      <c r="O150" s="153" t="s">
        <v>80</v>
      </c>
      <c r="P150" s="9" t="s">
        <v>971</v>
      </c>
      <c r="Q150" s="22" t="s">
        <v>972</v>
      </c>
      <c r="R150" s="155"/>
      <c r="S150" s="66" t="s">
        <v>95</v>
      </c>
      <c r="T150" s="69" t="s">
        <v>96</v>
      </c>
      <c r="U150" s="65" t="s">
        <v>973</v>
      </c>
      <c r="V150" s="173" t="s">
        <v>80</v>
      </c>
      <c r="W150" s="173" t="s">
        <v>80</v>
      </c>
      <c r="X150" s="95" t="str">
        <f t="shared" si="10"/>
        <v>X</v>
      </c>
      <c r="Y150" s="234" t="str">
        <f t="shared" si="11"/>
        <v/>
      </c>
      <c r="Z150" s="230" t="s">
        <v>84</v>
      </c>
      <c r="AA150" s="249"/>
      <c r="AB150" s="4"/>
      <c r="AC150" s="4"/>
    </row>
    <row r="151" spans="1:29">
      <c r="A151" s="62" t="s">
        <v>80</v>
      </c>
      <c r="B151" s="118" t="s">
        <v>974</v>
      </c>
      <c r="C151" s="5" t="s">
        <v>975</v>
      </c>
      <c r="D151" s="98"/>
      <c r="E151" s="107"/>
      <c r="F151" s="5"/>
      <c r="G151" s="154"/>
      <c r="H151" s="127">
        <v>113</v>
      </c>
      <c r="I151" s="163">
        <v>1</v>
      </c>
      <c r="J151" s="13" t="s">
        <v>895</v>
      </c>
      <c r="K151" s="153" t="s">
        <v>80</v>
      </c>
      <c r="L151" s="214" t="s">
        <v>316</v>
      </c>
      <c r="M151" s="63" t="s">
        <v>976</v>
      </c>
      <c r="N151" s="41" t="s">
        <v>204</v>
      </c>
      <c r="O151" s="13" t="s">
        <v>897</v>
      </c>
      <c r="P151" s="9" t="s">
        <v>977</v>
      </c>
      <c r="Q151" s="22" t="s">
        <v>978</v>
      </c>
      <c r="R151" s="155"/>
      <c r="S151" s="66" t="s">
        <v>109</v>
      </c>
      <c r="T151" s="69" t="s">
        <v>110</v>
      </c>
      <c r="U151" s="65" t="s">
        <v>979</v>
      </c>
      <c r="V151" s="217" t="s">
        <v>321</v>
      </c>
      <c r="W151" s="173" t="s">
        <v>80</v>
      </c>
      <c r="X151" s="95" t="str">
        <f t="shared" si="10"/>
        <v>X</v>
      </c>
      <c r="Y151" s="234" t="str">
        <f t="shared" si="11"/>
        <v/>
      </c>
      <c r="Z151" s="230" t="s">
        <v>151</v>
      </c>
      <c r="AA151" s="248"/>
      <c r="AB151" s="4"/>
      <c r="AC151" s="4"/>
    </row>
    <row r="152" spans="1:29">
      <c r="A152" s="62" t="s">
        <v>80</v>
      </c>
      <c r="B152" s="118" t="s">
        <v>980</v>
      </c>
      <c r="C152" s="5" t="s">
        <v>981</v>
      </c>
      <c r="D152" s="98"/>
      <c r="E152" s="107"/>
      <c r="F152" s="5"/>
      <c r="G152" s="154"/>
      <c r="H152" s="127">
        <v>114</v>
      </c>
      <c r="I152" s="160">
        <v>2</v>
      </c>
      <c r="J152" s="158" t="s">
        <v>982</v>
      </c>
      <c r="K152" s="133"/>
      <c r="L152" s="214" t="s">
        <v>321</v>
      </c>
      <c r="M152" s="63" t="s">
        <v>983</v>
      </c>
      <c r="N152" s="41" t="s">
        <v>170</v>
      </c>
      <c r="O152" s="153" t="s">
        <v>80</v>
      </c>
      <c r="P152" s="9" t="s">
        <v>984</v>
      </c>
      <c r="Q152" s="22" t="s">
        <v>985</v>
      </c>
      <c r="R152" s="155"/>
      <c r="S152" s="69" t="s">
        <v>132</v>
      </c>
      <c r="T152" s="66" t="s">
        <v>133</v>
      </c>
      <c r="U152" s="65" t="s">
        <v>986</v>
      </c>
      <c r="V152" s="173" t="s">
        <v>80</v>
      </c>
      <c r="W152" s="173" t="s">
        <v>80</v>
      </c>
      <c r="X152" s="95" t="str">
        <f t="shared" si="10"/>
        <v>X</v>
      </c>
      <c r="Y152" s="234" t="str">
        <f t="shared" si="11"/>
        <v/>
      </c>
      <c r="Z152" s="230" t="s">
        <v>296</v>
      </c>
      <c r="AA152" s="248"/>
      <c r="AB152" s="4"/>
      <c r="AC152" s="4"/>
    </row>
    <row r="153" spans="1:29">
      <c r="A153" s="62" t="s">
        <v>80</v>
      </c>
      <c r="B153" s="118" t="s">
        <v>987</v>
      </c>
      <c r="C153" s="5" t="s">
        <v>988</v>
      </c>
      <c r="D153" s="98"/>
      <c r="E153" s="107"/>
      <c r="F153" s="5"/>
      <c r="G153" s="154"/>
      <c r="H153" s="127">
        <v>115</v>
      </c>
      <c r="I153" s="160">
        <v>2</v>
      </c>
      <c r="J153" s="158" t="s">
        <v>989</v>
      </c>
      <c r="K153" s="133"/>
      <c r="L153" s="214" t="s">
        <v>311</v>
      </c>
      <c r="M153" s="63" t="s">
        <v>990</v>
      </c>
      <c r="N153" s="41" t="s">
        <v>182</v>
      </c>
      <c r="O153" s="153" t="s">
        <v>80</v>
      </c>
      <c r="P153" s="9" t="s">
        <v>991</v>
      </c>
      <c r="Q153" s="22" t="s">
        <v>992</v>
      </c>
      <c r="R153" s="155"/>
      <c r="S153" s="69" t="s">
        <v>146</v>
      </c>
      <c r="T153" s="66" t="s">
        <v>147</v>
      </c>
      <c r="U153" s="65" t="s">
        <v>993</v>
      </c>
      <c r="V153" s="173" t="s">
        <v>80</v>
      </c>
      <c r="W153" s="173" t="s">
        <v>80</v>
      </c>
      <c r="X153" s="95" t="str">
        <f t="shared" si="10"/>
        <v>X</v>
      </c>
      <c r="Y153" s="234" t="str">
        <f t="shared" si="11"/>
        <v/>
      </c>
      <c r="Z153" s="230" t="s">
        <v>296</v>
      </c>
      <c r="AA153" s="249"/>
      <c r="AB153" s="4"/>
      <c r="AC153" s="4"/>
    </row>
    <row r="154" spans="1:29">
      <c r="A154" s="62" t="s">
        <v>80</v>
      </c>
      <c r="B154" s="118" t="s">
        <v>994</v>
      </c>
      <c r="C154" s="5" t="s">
        <v>995</v>
      </c>
      <c r="D154" s="98"/>
      <c r="E154" s="107"/>
      <c r="F154" s="5"/>
      <c r="G154" s="154"/>
      <c r="H154" s="127">
        <v>116</v>
      </c>
      <c r="I154" s="160">
        <v>2</v>
      </c>
      <c r="J154" s="158" t="s">
        <v>996</v>
      </c>
      <c r="K154" s="133"/>
      <c r="L154" s="153" t="s">
        <v>80</v>
      </c>
      <c r="M154" s="63" t="s">
        <v>997</v>
      </c>
      <c r="N154" s="41" t="s">
        <v>193</v>
      </c>
      <c r="O154" s="10" t="s">
        <v>302</v>
      </c>
      <c r="P154" s="9" t="s">
        <v>998</v>
      </c>
      <c r="Q154" s="22" t="s">
        <v>999</v>
      </c>
      <c r="R154" s="155"/>
      <c r="S154" s="66" t="s">
        <v>95</v>
      </c>
      <c r="T154" s="69" t="s">
        <v>96</v>
      </c>
      <c r="U154" s="65" t="s">
        <v>1000</v>
      </c>
      <c r="V154" s="173" t="s">
        <v>80</v>
      </c>
      <c r="W154" s="173" t="s">
        <v>80</v>
      </c>
      <c r="X154" s="95" t="str">
        <f t="shared" si="10"/>
        <v>X</v>
      </c>
      <c r="Y154" s="234" t="str">
        <f t="shared" si="11"/>
        <v/>
      </c>
      <c r="Z154" s="230" t="s">
        <v>296</v>
      </c>
      <c r="AA154" s="248"/>
      <c r="AB154" s="4"/>
      <c r="AC154" s="4"/>
    </row>
    <row r="155" spans="1:29">
      <c r="A155" s="62" t="s">
        <v>80</v>
      </c>
      <c r="B155" s="118" t="s">
        <v>1001</v>
      </c>
      <c r="C155" s="5" t="s">
        <v>1002</v>
      </c>
      <c r="D155" s="98"/>
      <c r="E155" s="107"/>
      <c r="F155" s="5"/>
      <c r="G155" s="154"/>
      <c r="H155" s="127">
        <v>117</v>
      </c>
      <c r="I155" s="160">
        <v>2</v>
      </c>
      <c r="J155" s="158" t="s">
        <v>1003</v>
      </c>
      <c r="K155" s="133"/>
      <c r="L155" s="153" t="s">
        <v>80</v>
      </c>
      <c r="M155" s="63" t="s">
        <v>1004</v>
      </c>
      <c r="N155" s="41" t="s">
        <v>204</v>
      </c>
      <c r="O155" s="10" t="s">
        <v>302</v>
      </c>
      <c r="P155" s="9" t="s">
        <v>1005</v>
      </c>
      <c r="Q155" s="22" t="s">
        <v>1006</v>
      </c>
      <c r="R155" s="155"/>
      <c r="S155" s="66" t="s">
        <v>109</v>
      </c>
      <c r="T155" s="69" t="s">
        <v>110</v>
      </c>
      <c r="U155" s="65" t="s">
        <v>1007</v>
      </c>
      <c r="V155" s="173" t="s">
        <v>80</v>
      </c>
      <c r="W155" s="173" t="s">
        <v>80</v>
      </c>
      <c r="X155" s="95" t="str">
        <f t="shared" si="10"/>
        <v>X</v>
      </c>
      <c r="Y155" s="234" t="str">
        <f t="shared" si="11"/>
        <v/>
      </c>
      <c r="Z155" s="230" t="s">
        <v>296</v>
      </c>
      <c r="AA155" s="249"/>
      <c r="AB155" s="4"/>
      <c r="AC155" s="4"/>
    </row>
    <row r="156" spans="1:29">
      <c r="A156" s="62" t="s">
        <v>80</v>
      </c>
      <c r="B156" s="118" t="s">
        <v>712</v>
      </c>
      <c r="C156" s="5" t="s">
        <v>1008</v>
      </c>
      <c r="D156" s="98"/>
      <c r="E156" s="107"/>
      <c r="F156" s="5"/>
      <c r="G156" s="154"/>
      <c r="H156" s="127">
        <v>118</v>
      </c>
      <c r="I156" s="160">
        <v>2</v>
      </c>
      <c r="J156" s="141" t="s">
        <v>351</v>
      </c>
      <c r="K156" s="133"/>
      <c r="L156" s="141" t="s">
        <v>202</v>
      </c>
      <c r="M156" s="63" t="s">
        <v>1009</v>
      </c>
      <c r="N156" s="41" t="s">
        <v>170</v>
      </c>
      <c r="O156" s="10" t="s">
        <v>302</v>
      </c>
      <c r="P156" s="9" t="s">
        <v>1010</v>
      </c>
      <c r="Q156" s="22" t="s">
        <v>1011</v>
      </c>
      <c r="R156" s="155"/>
      <c r="S156" s="69" t="s">
        <v>132</v>
      </c>
      <c r="T156" s="66" t="s">
        <v>133</v>
      </c>
      <c r="U156" s="65" t="s">
        <v>1012</v>
      </c>
      <c r="V156" s="178" t="s">
        <v>208</v>
      </c>
      <c r="W156" s="173" t="s">
        <v>80</v>
      </c>
      <c r="X156" s="95" t="str">
        <f t="shared" ref="X156:X159" si="12">IF(B156="","","X")</f>
        <v>X</v>
      </c>
      <c r="Y156" s="234" t="str">
        <f t="shared" ref="Y156:Y157" si="13">IF(A156="","","X")</f>
        <v/>
      </c>
      <c r="Z156" s="230" t="s">
        <v>151</v>
      </c>
      <c r="AA156" s="248"/>
      <c r="AB156" s="4"/>
      <c r="AC156" s="4"/>
    </row>
    <row r="157" spans="1:29" ht="15" thickBot="1">
      <c r="A157" s="62" t="s">
        <v>80</v>
      </c>
      <c r="B157" s="118" t="s">
        <v>434</v>
      </c>
      <c r="C157" s="5" t="s">
        <v>1013</v>
      </c>
      <c r="D157" s="98"/>
      <c r="E157" s="107"/>
      <c r="F157" s="5"/>
      <c r="G157" s="237"/>
      <c r="H157" s="190">
        <v>119</v>
      </c>
      <c r="I157" s="191">
        <v>5</v>
      </c>
      <c r="J157" s="192" t="s">
        <v>80</v>
      </c>
      <c r="K157" s="192" t="s">
        <v>80</v>
      </c>
      <c r="L157" s="219" t="s">
        <v>311</v>
      </c>
      <c r="M157" s="193" t="s">
        <v>1014</v>
      </c>
      <c r="N157" s="194" t="s">
        <v>182</v>
      </c>
      <c r="O157" s="195" t="s">
        <v>302</v>
      </c>
      <c r="P157" s="196" t="s">
        <v>1015</v>
      </c>
      <c r="Q157" s="197" t="s">
        <v>1016</v>
      </c>
      <c r="R157" s="198"/>
      <c r="S157" s="199" t="s">
        <v>146</v>
      </c>
      <c r="T157" s="200" t="s">
        <v>147</v>
      </c>
      <c r="U157" s="201" t="s">
        <v>1017</v>
      </c>
      <c r="V157" s="218" t="s">
        <v>316</v>
      </c>
      <c r="W157" s="202" t="s">
        <v>80</v>
      </c>
      <c r="X157" s="225" t="str">
        <f t="shared" si="12"/>
        <v>X</v>
      </c>
      <c r="Y157" s="235" t="str">
        <f t="shared" si="13"/>
        <v/>
      </c>
      <c r="Z157" s="231" t="s">
        <v>151</v>
      </c>
      <c r="AA157" s="247"/>
      <c r="AB157" s="4"/>
      <c r="AC157" s="4"/>
    </row>
    <row r="158" spans="1:29">
      <c r="A158" s="62" t="s">
        <v>819</v>
      </c>
      <c r="B158" s="146" t="s">
        <v>1018</v>
      </c>
      <c r="C158" s="147" t="s">
        <v>1019</v>
      </c>
      <c r="D158" s="149"/>
      <c r="E158" s="152"/>
      <c r="F158" s="189" t="str">
        <f>C158</f>
        <v>I3C_SCL</v>
      </c>
      <c r="G158" s="205" t="s">
        <v>1020</v>
      </c>
      <c r="H158" s="186"/>
      <c r="I158" s="186"/>
      <c r="J158" s="186"/>
      <c r="K158" s="186"/>
      <c r="L158" s="186"/>
      <c r="M158" s="186"/>
      <c r="N158" s="186"/>
      <c r="O158" s="186"/>
      <c r="P158" s="186"/>
      <c r="Q158" s="186"/>
      <c r="R158" s="186"/>
      <c r="S158" s="186"/>
      <c r="T158" s="186"/>
      <c r="U158" s="186"/>
      <c r="V158" s="203"/>
      <c r="W158" s="203"/>
      <c r="X158" s="232" t="str">
        <f t="shared" si="12"/>
        <v>X</v>
      </c>
      <c r="Y158" s="223" t="str">
        <f>IF(A158="","","X")</f>
        <v>X</v>
      </c>
      <c r="Z158" s="150"/>
      <c r="AA158" s="4"/>
      <c r="AB158" s="4"/>
      <c r="AC158" s="4"/>
    </row>
    <row r="159" spans="1:29">
      <c r="A159" s="62" t="s">
        <v>382</v>
      </c>
      <c r="B159" s="146" t="s">
        <v>1021</v>
      </c>
      <c r="C159" s="147" t="s">
        <v>1022</v>
      </c>
      <c r="D159" s="149"/>
      <c r="E159" s="152"/>
      <c r="F159" s="189" t="str">
        <f>C159</f>
        <v>I3C_SDA</v>
      </c>
      <c r="G159" s="205" t="s">
        <v>1023</v>
      </c>
      <c r="H159" s="148"/>
      <c r="I159" s="148"/>
      <c r="J159" s="148"/>
      <c r="K159" s="148"/>
      <c r="L159" s="148"/>
      <c r="M159" s="148"/>
      <c r="N159" s="148"/>
      <c r="O159" s="148"/>
      <c r="P159" s="148"/>
      <c r="Q159" s="148"/>
      <c r="R159" s="148"/>
      <c r="S159" s="148"/>
      <c r="T159" s="148"/>
      <c r="U159" s="148"/>
      <c r="V159" s="188"/>
      <c r="W159" s="188"/>
      <c r="X159" s="95" t="str">
        <f t="shared" si="12"/>
        <v>X</v>
      </c>
      <c r="Y159" s="96" t="str">
        <f>IF(A159="","","X")</f>
        <v>X</v>
      </c>
      <c r="Z159" s="150"/>
      <c r="AA159" s="4"/>
      <c r="AB159" s="4"/>
      <c r="AC159" s="4"/>
    </row>
    <row r="160" spans="1:29">
      <c r="A160" s="62" t="s">
        <v>1024</v>
      </c>
      <c r="B160" s="146" t="s">
        <v>1025</v>
      </c>
      <c r="C160" s="147" t="s">
        <v>1026</v>
      </c>
      <c r="D160" s="149" t="s">
        <v>1027</v>
      </c>
      <c r="E160" s="152"/>
      <c r="F160" s="189" t="str">
        <f t="shared" ref="F160:F165" si="14">C160</f>
        <v>MIPI_CLKN</v>
      </c>
      <c r="G160" s="205" t="s">
        <v>1028</v>
      </c>
      <c r="H160" s="4"/>
      <c r="I160" s="19"/>
      <c r="J160" s="4"/>
      <c r="K160" s="4"/>
      <c r="L160" s="4"/>
      <c r="M160" s="4"/>
      <c r="N160" s="4"/>
      <c r="O160" s="4"/>
      <c r="P160" s="4"/>
      <c r="Q160" s="4"/>
      <c r="R160" s="4"/>
      <c r="S160" s="4"/>
      <c r="T160" s="4"/>
      <c r="U160" s="4"/>
      <c r="V160" s="164"/>
      <c r="W160" s="164"/>
      <c r="X160" s="95" t="str">
        <f t="shared" ref="X160:X166" si="15">IF(B160="","","X")</f>
        <v>X</v>
      </c>
      <c r="Y160" s="96" t="str">
        <f t="shared" ref="Y160:Y166" si="16">IF(A160="","","X")</f>
        <v>X</v>
      </c>
      <c r="Z160" s="240"/>
      <c r="AA160" s="4"/>
      <c r="AB160" s="4"/>
      <c r="AC160" s="4"/>
    </row>
    <row r="161" spans="1:29">
      <c r="A161" s="62" t="s">
        <v>1029</v>
      </c>
      <c r="B161" s="146" t="s">
        <v>1030</v>
      </c>
      <c r="C161" s="147" t="s">
        <v>1031</v>
      </c>
      <c r="D161" s="149" t="s">
        <v>1027</v>
      </c>
      <c r="E161" s="152"/>
      <c r="F161" s="189" t="str">
        <f t="shared" si="14"/>
        <v>MIPI_CLKP</v>
      </c>
      <c r="G161" s="205" t="s">
        <v>1032</v>
      </c>
      <c r="H161" s="4"/>
      <c r="I161" s="19"/>
      <c r="J161" s="4"/>
      <c r="K161" s="4"/>
      <c r="L161" s="4"/>
      <c r="M161" s="4"/>
      <c r="N161" s="4"/>
      <c r="O161" s="4"/>
      <c r="P161" s="4"/>
      <c r="Q161" s="4"/>
      <c r="R161" s="4"/>
      <c r="S161" s="4"/>
      <c r="T161" s="4"/>
      <c r="U161" s="4"/>
      <c r="V161" s="164"/>
      <c r="W161" s="164"/>
      <c r="X161" s="95" t="str">
        <f t="shared" si="15"/>
        <v>X</v>
      </c>
      <c r="Y161" s="96" t="str">
        <f t="shared" si="16"/>
        <v>X</v>
      </c>
      <c r="Z161" s="240"/>
      <c r="AA161" s="4"/>
      <c r="AB161" s="4"/>
      <c r="AC161" s="4"/>
    </row>
    <row r="162" spans="1:29">
      <c r="A162" s="62" t="s">
        <v>1033</v>
      </c>
      <c r="B162" s="146" t="s">
        <v>1034</v>
      </c>
      <c r="C162" s="147" t="s">
        <v>1035</v>
      </c>
      <c r="D162" s="149" t="s">
        <v>1027</v>
      </c>
      <c r="E162" s="152"/>
      <c r="F162" s="189" t="str">
        <f t="shared" si="14"/>
        <v>MIPI_D0N</v>
      </c>
      <c r="G162" s="205" t="s">
        <v>1036</v>
      </c>
      <c r="H162" s="4"/>
      <c r="I162" s="19"/>
      <c r="J162" s="4"/>
      <c r="K162" s="4"/>
      <c r="L162" s="4"/>
      <c r="M162" s="4"/>
      <c r="N162" s="4"/>
      <c r="O162" s="4"/>
      <c r="P162" s="4"/>
      <c r="Q162" s="4"/>
      <c r="R162" s="4"/>
      <c r="S162" s="4"/>
      <c r="T162" s="4"/>
      <c r="U162" s="4"/>
      <c r="V162" s="164"/>
      <c r="W162" s="164"/>
      <c r="X162" s="95" t="str">
        <f t="shared" si="15"/>
        <v>X</v>
      </c>
      <c r="Y162" s="96" t="str">
        <f t="shared" si="16"/>
        <v>X</v>
      </c>
      <c r="Z162" s="240"/>
      <c r="AA162" s="4"/>
      <c r="AB162" s="4"/>
      <c r="AC162" s="4"/>
    </row>
    <row r="163" spans="1:29">
      <c r="A163" s="62" t="s">
        <v>1037</v>
      </c>
      <c r="B163" s="146" t="s">
        <v>1038</v>
      </c>
      <c r="C163" s="147" t="s">
        <v>1039</v>
      </c>
      <c r="D163" s="149" t="s">
        <v>1027</v>
      </c>
      <c r="E163" s="152"/>
      <c r="F163" s="189" t="str">
        <f t="shared" si="14"/>
        <v>MIPI_D0P</v>
      </c>
      <c r="G163" s="205" t="s">
        <v>1040</v>
      </c>
      <c r="H163" s="4"/>
      <c r="I163" s="19"/>
      <c r="J163" s="4"/>
      <c r="K163" s="4"/>
      <c r="L163" s="4"/>
      <c r="M163" s="4"/>
      <c r="N163" s="4"/>
      <c r="O163" s="4"/>
      <c r="P163" s="4"/>
      <c r="Q163" s="4"/>
      <c r="R163" s="4"/>
      <c r="S163" s="4"/>
      <c r="T163" s="4"/>
      <c r="U163" s="4"/>
      <c r="V163" s="164"/>
      <c r="W163" s="164"/>
      <c r="X163" s="95" t="str">
        <f t="shared" si="15"/>
        <v>X</v>
      </c>
      <c r="Y163" s="96" t="str">
        <f t="shared" si="16"/>
        <v>X</v>
      </c>
      <c r="Z163" s="240"/>
      <c r="AA163" s="4"/>
      <c r="AB163" s="4"/>
      <c r="AC163" s="4"/>
    </row>
    <row r="164" spans="1:29">
      <c r="A164" s="62"/>
      <c r="B164" s="146" t="s">
        <v>1041</v>
      </c>
      <c r="C164" s="147" t="s">
        <v>1042</v>
      </c>
      <c r="D164" s="149" t="s">
        <v>1027</v>
      </c>
      <c r="E164" s="152"/>
      <c r="F164" s="189" t="str">
        <f t="shared" si="14"/>
        <v>MIPI_D1N</v>
      </c>
      <c r="G164" s="205" t="s">
        <v>1043</v>
      </c>
      <c r="H164" s="4"/>
      <c r="I164" s="19"/>
      <c r="J164" s="4"/>
      <c r="K164" s="4"/>
      <c r="L164" s="4"/>
      <c r="M164" s="4"/>
      <c r="N164" s="4"/>
      <c r="O164" s="4"/>
      <c r="P164" s="4"/>
      <c r="Q164" s="4"/>
      <c r="R164" s="4"/>
      <c r="S164" s="4"/>
      <c r="T164" s="4"/>
      <c r="U164" s="4"/>
      <c r="V164" s="164"/>
      <c r="W164" s="164"/>
      <c r="X164" s="95" t="str">
        <f t="shared" si="15"/>
        <v>X</v>
      </c>
      <c r="Y164" s="96" t="str">
        <f t="shared" si="16"/>
        <v/>
      </c>
      <c r="Z164" s="240"/>
      <c r="AA164" s="4"/>
      <c r="AB164" s="4"/>
      <c r="AC164" s="4"/>
    </row>
    <row r="165" spans="1:29">
      <c r="A165" s="62"/>
      <c r="B165" s="146" t="s">
        <v>1044</v>
      </c>
      <c r="C165" s="147" t="s">
        <v>1045</v>
      </c>
      <c r="D165" s="149" t="s">
        <v>1027</v>
      </c>
      <c r="E165" s="152"/>
      <c r="F165" s="189" t="str">
        <f t="shared" si="14"/>
        <v>MIPI_D1P</v>
      </c>
      <c r="G165" s="205" t="s">
        <v>1046</v>
      </c>
      <c r="H165" s="4"/>
      <c r="I165" s="19"/>
      <c r="J165" s="4"/>
      <c r="K165" s="4"/>
      <c r="L165" s="4"/>
      <c r="M165" s="4"/>
      <c r="N165" s="4"/>
      <c r="O165" s="4"/>
      <c r="P165" s="4"/>
      <c r="Q165" s="4"/>
      <c r="R165" s="4"/>
      <c r="S165" s="4"/>
      <c r="T165" s="4"/>
      <c r="U165" s="4"/>
      <c r="V165" s="164"/>
      <c r="W165" s="164"/>
      <c r="X165" s="95" t="str">
        <f t="shared" si="15"/>
        <v>X</v>
      </c>
      <c r="Y165" s="96" t="str">
        <f t="shared" si="16"/>
        <v/>
      </c>
      <c r="Z165" s="240"/>
      <c r="AA165" s="4"/>
      <c r="AB165" s="4"/>
      <c r="AC165" s="4"/>
    </row>
    <row r="166" spans="1:29">
      <c r="A166" s="62" t="s">
        <v>695</v>
      </c>
      <c r="B166" s="146" t="s">
        <v>1047</v>
      </c>
      <c r="C166" s="147" t="s">
        <v>1048</v>
      </c>
      <c r="D166" s="149"/>
      <c r="E166" s="152"/>
      <c r="F166" s="189" t="str">
        <f t="shared" ref="F166:F206" si="17">C166</f>
        <v>RFIO</v>
      </c>
      <c r="G166" s="205" t="s">
        <v>1049</v>
      </c>
      <c r="H166" s="5"/>
      <c r="I166" s="5"/>
      <c r="J166" s="5"/>
      <c r="K166" s="5"/>
      <c r="L166" s="5"/>
      <c r="M166" s="5"/>
      <c r="N166" s="5"/>
      <c r="O166" s="5"/>
      <c r="P166" s="5"/>
      <c r="Q166" s="5"/>
      <c r="R166" s="5"/>
      <c r="S166" s="5"/>
      <c r="T166" s="5"/>
      <c r="U166" s="5"/>
      <c r="V166" s="188"/>
      <c r="W166" s="188"/>
      <c r="X166" s="95" t="str">
        <f t="shared" si="15"/>
        <v>X</v>
      </c>
      <c r="Y166" s="96" t="str">
        <f t="shared" si="16"/>
        <v>X</v>
      </c>
      <c r="Z166" s="151"/>
      <c r="AA166" s="4"/>
      <c r="AB166" s="4"/>
      <c r="AC166" s="4"/>
    </row>
    <row r="167" spans="1:29" ht="28.9">
      <c r="A167" s="62" t="s">
        <v>198</v>
      </c>
      <c r="B167" s="146" t="s">
        <v>175</v>
      </c>
      <c r="C167" s="147" t="s">
        <v>1050</v>
      </c>
      <c r="D167" s="149" t="s">
        <v>1051</v>
      </c>
      <c r="E167" s="152"/>
      <c r="F167" s="189" t="str">
        <f t="shared" si="17"/>
        <v>RSTN</v>
      </c>
      <c r="G167" s="205" t="s">
        <v>1052</v>
      </c>
      <c r="H167" s="187"/>
      <c r="I167" s="187"/>
      <c r="J167" s="187"/>
      <c r="K167" s="5"/>
      <c r="L167" s="5"/>
      <c r="M167" s="5"/>
      <c r="N167" s="5"/>
      <c r="O167" s="5"/>
      <c r="P167" s="5"/>
      <c r="Q167" s="5"/>
      <c r="R167" s="5"/>
      <c r="S167" s="5"/>
      <c r="T167" s="5"/>
      <c r="U167" s="5"/>
      <c r="V167" s="188"/>
      <c r="W167" s="188"/>
      <c r="X167" s="95" t="str">
        <f t="shared" ref="X167:X205" si="18">IF(B167="","","X")</f>
        <v>X</v>
      </c>
      <c r="Y167" s="96" t="str">
        <f t="shared" ref="Y167:Y205" si="19">IF(A167="","","X")</f>
        <v>X</v>
      </c>
      <c r="Z167" s="151"/>
      <c r="AA167" s="4"/>
      <c r="AB167" s="4"/>
      <c r="AC167" s="4"/>
    </row>
    <row r="168" spans="1:29">
      <c r="A168" s="62" t="s">
        <v>601</v>
      </c>
      <c r="B168" s="146" t="s">
        <v>1024</v>
      </c>
      <c r="C168" s="147" t="s">
        <v>1053</v>
      </c>
      <c r="D168" s="149" t="s">
        <v>1054</v>
      </c>
      <c r="E168" s="152"/>
      <c r="F168" s="189" t="str">
        <f t="shared" si="17"/>
        <v>SIMOBUCK_SW</v>
      </c>
      <c r="G168" s="205" t="s">
        <v>1055</v>
      </c>
      <c r="H168" s="187"/>
      <c r="I168" s="187"/>
      <c r="J168" s="187"/>
      <c r="K168" s="5"/>
      <c r="L168" s="5"/>
      <c r="M168" s="5"/>
      <c r="N168" s="5"/>
      <c r="O168" s="5"/>
      <c r="P168" s="5"/>
      <c r="Q168" s="5"/>
      <c r="R168" s="5"/>
      <c r="S168" s="5"/>
      <c r="T168" s="5"/>
      <c r="U168" s="5"/>
      <c r="V168" s="188"/>
      <c r="W168" s="188"/>
      <c r="X168" s="95" t="str">
        <f t="shared" si="18"/>
        <v>X</v>
      </c>
      <c r="Y168" s="96" t="str">
        <f t="shared" si="19"/>
        <v>X</v>
      </c>
      <c r="Z168" s="151"/>
      <c r="AA168" s="4"/>
      <c r="AB168" s="4"/>
      <c r="AC168" s="4"/>
    </row>
    <row r="169" spans="1:29">
      <c r="A169" s="62" t="s">
        <v>1056</v>
      </c>
      <c r="B169" s="146" t="s">
        <v>1057</v>
      </c>
      <c r="C169" s="147" t="s">
        <v>1058</v>
      </c>
      <c r="D169" s="149"/>
      <c r="E169" s="152"/>
      <c r="F169" s="189" t="str">
        <f t="shared" si="17"/>
        <v>SIMOBUCK_SWSEL</v>
      </c>
      <c r="G169" s="205" t="s">
        <v>1059</v>
      </c>
      <c r="H169" s="187"/>
      <c r="I169" s="187"/>
      <c r="J169" s="187"/>
      <c r="K169" s="5"/>
      <c r="L169" s="5"/>
      <c r="M169" s="5"/>
      <c r="N169" s="5"/>
      <c r="O169" s="5"/>
      <c r="P169" s="5"/>
      <c r="Q169" s="5"/>
      <c r="R169" s="5"/>
      <c r="S169" s="5"/>
      <c r="T169" s="5"/>
      <c r="U169" s="5"/>
      <c r="V169" s="188"/>
      <c r="W169" s="188"/>
      <c r="X169" s="95" t="str">
        <f t="shared" si="18"/>
        <v>X</v>
      </c>
      <c r="Y169" s="96" t="str">
        <f t="shared" si="19"/>
        <v>X</v>
      </c>
      <c r="Z169" s="151"/>
      <c r="AA169" s="4"/>
      <c r="AB169" s="4"/>
      <c r="AC169" s="4"/>
    </row>
    <row r="170" spans="1:29" ht="57.6">
      <c r="A170" s="62" t="s">
        <v>1057</v>
      </c>
      <c r="B170" s="146" t="s">
        <v>1060</v>
      </c>
      <c r="C170" s="147" t="s">
        <v>1061</v>
      </c>
      <c r="D170" s="149" t="s">
        <v>1062</v>
      </c>
      <c r="E170" s="152"/>
      <c r="F170" s="189" t="str">
        <f t="shared" si="17"/>
        <v>USB0PN</v>
      </c>
      <c r="G170" s="205" t="s">
        <v>1063</v>
      </c>
      <c r="H170" s="148"/>
      <c r="I170" s="148"/>
      <c r="J170" s="148"/>
      <c r="K170" s="148"/>
      <c r="L170" s="148"/>
      <c r="M170" s="148"/>
      <c r="N170" s="148"/>
      <c r="O170" s="148"/>
      <c r="P170" s="148"/>
      <c r="Q170" s="148"/>
      <c r="R170" s="148"/>
      <c r="S170" s="148"/>
      <c r="T170" s="148"/>
      <c r="U170" s="148"/>
      <c r="V170" s="188"/>
      <c r="W170" s="188"/>
      <c r="X170" s="95" t="str">
        <f t="shared" si="18"/>
        <v>X</v>
      </c>
      <c r="Y170" s="96" t="str">
        <f t="shared" si="19"/>
        <v>X</v>
      </c>
      <c r="Z170" s="150"/>
      <c r="AA170" s="4"/>
      <c r="AB170" s="4"/>
      <c r="AC170" s="4"/>
    </row>
    <row r="171" spans="1:29" ht="57.6">
      <c r="A171" s="62" t="s">
        <v>1064</v>
      </c>
      <c r="B171" s="146" t="s">
        <v>1056</v>
      </c>
      <c r="C171" s="147" t="s">
        <v>1065</v>
      </c>
      <c r="D171" s="149" t="s">
        <v>1062</v>
      </c>
      <c r="E171" s="152"/>
      <c r="F171" s="189" t="str">
        <f t="shared" si="17"/>
        <v>USB0PP</v>
      </c>
      <c r="G171" s="205" t="s">
        <v>1063</v>
      </c>
      <c r="H171" s="148"/>
      <c r="I171" s="148"/>
      <c r="J171" s="148"/>
      <c r="K171" s="148"/>
      <c r="L171" s="148"/>
      <c r="M171" s="148"/>
      <c r="N171" s="148"/>
      <c r="O171" s="148"/>
      <c r="P171" s="148"/>
      <c r="Q171" s="148"/>
      <c r="R171" s="148"/>
      <c r="S171" s="148"/>
      <c r="T171" s="148"/>
      <c r="U171" s="148"/>
      <c r="V171" s="188"/>
      <c r="W171" s="188"/>
      <c r="X171" s="95" t="str">
        <f t="shared" si="18"/>
        <v>X</v>
      </c>
      <c r="Y171" s="96" t="str">
        <f t="shared" si="19"/>
        <v>X</v>
      </c>
      <c r="Z171" s="150"/>
      <c r="AA171" s="4"/>
      <c r="AB171" s="4"/>
      <c r="AC171" s="4"/>
    </row>
    <row r="172" spans="1:29" ht="115.15">
      <c r="A172" s="62" t="s">
        <v>559</v>
      </c>
      <c r="B172" s="146" t="s">
        <v>1066</v>
      </c>
      <c r="C172" s="147" t="s">
        <v>1067</v>
      </c>
      <c r="D172" s="149" t="s">
        <v>1068</v>
      </c>
      <c r="E172" s="152"/>
      <c r="F172" s="189" t="str">
        <f t="shared" si="17"/>
        <v>VDD18</v>
      </c>
      <c r="G172" s="205" t="s">
        <v>1069</v>
      </c>
      <c r="H172" s="187"/>
      <c r="I172" s="187"/>
      <c r="J172" s="187"/>
      <c r="K172" s="5"/>
      <c r="L172" s="5"/>
      <c r="M172" s="5"/>
      <c r="N172" s="5"/>
      <c r="O172" s="5"/>
      <c r="P172" s="5"/>
      <c r="Q172" s="5"/>
      <c r="R172" s="5"/>
      <c r="S172" s="5"/>
      <c r="T172" s="5"/>
      <c r="U172" s="5"/>
      <c r="V172" s="188"/>
      <c r="W172" s="188"/>
      <c r="X172" s="95" t="str">
        <f t="shared" si="18"/>
        <v>X</v>
      </c>
      <c r="Y172" s="96" t="str">
        <f t="shared" si="19"/>
        <v>X</v>
      </c>
      <c r="Z172" s="151"/>
      <c r="AA172" s="4"/>
      <c r="AB172" s="4"/>
      <c r="AC172" s="4"/>
    </row>
    <row r="173" spans="1:29">
      <c r="A173" s="62" t="s">
        <v>165</v>
      </c>
      <c r="B173" s="146" t="s">
        <v>1033</v>
      </c>
      <c r="C173" s="147" t="s">
        <v>1070</v>
      </c>
      <c r="D173" s="149" t="s">
        <v>1071</v>
      </c>
      <c r="E173" s="152"/>
      <c r="F173" s="189" t="str">
        <f t="shared" si="17"/>
        <v>VDDA</v>
      </c>
      <c r="G173" s="205" t="s">
        <v>1072</v>
      </c>
      <c r="H173" s="187"/>
      <c r="I173" s="187"/>
      <c r="J173" s="187"/>
      <c r="K173" s="5"/>
      <c r="L173" s="5"/>
      <c r="M173" s="5"/>
      <c r="N173" s="5"/>
      <c r="O173" s="5"/>
      <c r="P173" s="5"/>
      <c r="Q173" s="5"/>
      <c r="R173" s="5"/>
      <c r="S173" s="5"/>
      <c r="T173" s="5"/>
      <c r="U173" s="5"/>
      <c r="V173" s="188"/>
      <c r="W173" s="188"/>
      <c r="X173" s="95" t="str">
        <f t="shared" si="18"/>
        <v>X</v>
      </c>
      <c r="Y173" s="96" t="str">
        <f t="shared" si="19"/>
        <v>X</v>
      </c>
      <c r="Z173" s="151"/>
      <c r="AA173" s="4"/>
      <c r="AB173" s="4"/>
      <c r="AC173" s="4"/>
    </row>
    <row r="174" spans="1:29" ht="43.15">
      <c r="A174" s="62" t="s">
        <v>1060</v>
      </c>
      <c r="B174" s="146" t="s">
        <v>1064</v>
      </c>
      <c r="C174" s="147" t="s">
        <v>1073</v>
      </c>
      <c r="D174" s="149" t="s">
        <v>1074</v>
      </c>
      <c r="E174" s="152"/>
      <c r="F174" s="189" t="str">
        <f t="shared" si="17"/>
        <v>VDDC</v>
      </c>
      <c r="G174" s="205" t="s">
        <v>1075</v>
      </c>
      <c r="H174" s="187"/>
      <c r="I174" s="187"/>
      <c r="J174" s="187"/>
      <c r="K174" s="5"/>
      <c r="L174" s="5"/>
      <c r="M174" s="5"/>
      <c r="N174" s="5"/>
      <c r="O174" s="5"/>
      <c r="P174" s="5"/>
      <c r="Q174" s="5"/>
      <c r="R174" s="5"/>
      <c r="S174" s="5"/>
      <c r="T174" s="5"/>
      <c r="U174" s="5"/>
      <c r="V174" s="188"/>
      <c r="W174" s="188"/>
      <c r="X174" s="95" t="str">
        <f t="shared" si="18"/>
        <v>X</v>
      </c>
      <c r="Y174" s="96" t="str">
        <f t="shared" si="19"/>
        <v>X</v>
      </c>
      <c r="Z174" s="151"/>
      <c r="AA174" s="4"/>
      <c r="AB174" s="4"/>
      <c r="AC174" s="4"/>
    </row>
    <row r="175" spans="1:29" ht="43.15">
      <c r="A175" s="62" t="s">
        <v>1076</v>
      </c>
      <c r="B175" s="146" t="s">
        <v>1077</v>
      </c>
      <c r="C175" s="147" t="s">
        <v>1078</v>
      </c>
      <c r="D175" s="149" t="s">
        <v>1074</v>
      </c>
      <c r="E175" s="152"/>
      <c r="F175" s="189" t="str">
        <f t="shared" si="17"/>
        <v>VDDC_LV</v>
      </c>
      <c r="G175" s="205" t="s">
        <v>1079</v>
      </c>
      <c r="H175" s="187"/>
      <c r="I175" s="187"/>
      <c r="J175" s="187"/>
      <c r="K175" s="5"/>
      <c r="L175" s="5"/>
      <c r="M175" s="5"/>
      <c r="N175" s="5"/>
      <c r="O175" s="5"/>
      <c r="P175" s="5"/>
      <c r="Q175" s="5"/>
      <c r="R175" s="5"/>
      <c r="S175" s="5"/>
      <c r="T175" s="5"/>
      <c r="U175" s="5"/>
      <c r="V175" s="188"/>
      <c r="W175" s="188"/>
      <c r="X175" s="95" t="str">
        <f t="shared" si="18"/>
        <v>X</v>
      </c>
      <c r="Y175" s="96" t="str">
        <f t="shared" si="19"/>
        <v>X</v>
      </c>
      <c r="Z175" s="151"/>
      <c r="AA175" s="4"/>
      <c r="AB175" s="4"/>
      <c r="AC175" s="4"/>
    </row>
    <row r="176" spans="1:29" ht="43.15">
      <c r="A176" s="62" t="s">
        <v>1080</v>
      </c>
      <c r="B176" s="146" t="s">
        <v>1081</v>
      </c>
      <c r="C176" s="147" t="s">
        <v>1082</v>
      </c>
      <c r="D176" s="149" t="s">
        <v>1074</v>
      </c>
      <c r="E176" s="152"/>
      <c r="F176" s="189" t="str">
        <f t="shared" si="17"/>
        <v>VDDF</v>
      </c>
      <c r="G176" s="205" t="s">
        <v>1083</v>
      </c>
      <c r="H176" s="187"/>
      <c r="I176" s="187"/>
      <c r="J176" s="187"/>
      <c r="K176" s="5"/>
      <c r="L176" s="5"/>
      <c r="M176" s="5"/>
      <c r="N176" s="5"/>
      <c r="O176" s="5"/>
      <c r="P176" s="5"/>
      <c r="Q176" s="5"/>
      <c r="R176" s="5"/>
      <c r="S176" s="5"/>
      <c r="T176" s="5"/>
      <c r="U176" s="5"/>
      <c r="V176" s="188"/>
      <c r="W176" s="188"/>
      <c r="X176" s="95" t="str">
        <f t="shared" si="18"/>
        <v>X</v>
      </c>
      <c r="Y176" s="96" t="str">
        <f t="shared" si="19"/>
        <v>X</v>
      </c>
      <c r="Z176" s="151"/>
      <c r="AA176" s="4"/>
      <c r="AB176" s="4"/>
      <c r="AC176" s="4"/>
    </row>
    <row r="177" spans="1:29">
      <c r="A177" s="62" t="s">
        <v>729</v>
      </c>
      <c r="B177" s="146" t="s">
        <v>317</v>
      </c>
      <c r="C177" s="147" t="s">
        <v>1084</v>
      </c>
      <c r="D177" s="149" t="s">
        <v>1085</v>
      </c>
      <c r="E177" s="152"/>
      <c r="F177" s="189" t="str">
        <f t="shared" si="17"/>
        <v>VDDH</v>
      </c>
      <c r="G177" s="205" t="s">
        <v>1086</v>
      </c>
      <c r="H177" s="187"/>
      <c r="I177" s="187"/>
      <c r="J177" s="187"/>
      <c r="K177" s="5"/>
      <c r="L177" s="5"/>
      <c r="M177" s="5"/>
      <c r="N177" s="5"/>
      <c r="O177" s="5"/>
      <c r="P177" s="5"/>
      <c r="Q177" s="5"/>
      <c r="R177" s="5"/>
      <c r="S177" s="5"/>
      <c r="T177" s="5"/>
      <c r="U177" s="5"/>
      <c r="V177" s="188"/>
      <c r="W177" s="188"/>
      <c r="X177" s="95" t="str">
        <f t="shared" si="18"/>
        <v>X</v>
      </c>
      <c r="Y177" s="96" t="str">
        <f t="shared" si="19"/>
        <v>X</v>
      </c>
      <c r="Z177" s="151"/>
      <c r="AA177" s="4"/>
      <c r="AB177" s="4"/>
      <c r="AC177" s="4"/>
    </row>
    <row r="178" spans="1:29" ht="28.9">
      <c r="A178" s="62" t="s">
        <v>651</v>
      </c>
      <c r="B178" s="146" t="s">
        <v>442</v>
      </c>
      <c r="C178" s="147" t="s">
        <v>1087</v>
      </c>
      <c r="D178" s="149" t="s">
        <v>1088</v>
      </c>
      <c r="E178" s="152"/>
      <c r="F178" s="189" t="str">
        <f t="shared" si="17"/>
        <v>VDDH1</v>
      </c>
      <c r="G178" s="205" t="s">
        <v>1089</v>
      </c>
      <c r="H178" s="187"/>
      <c r="I178" s="187"/>
      <c r="J178" s="187"/>
      <c r="K178" s="5"/>
      <c r="L178" s="5"/>
      <c r="M178" s="5"/>
      <c r="N178" s="5"/>
      <c r="O178" s="5"/>
      <c r="P178" s="5"/>
      <c r="Q178" s="5"/>
      <c r="R178" s="5"/>
      <c r="S178" s="5"/>
      <c r="T178" s="5"/>
      <c r="U178" s="5"/>
      <c r="V178" s="188"/>
      <c r="W178" s="188"/>
      <c r="X178" s="95" t="str">
        <f t="shared" si="18"/>
        <v>X</v>
      </c>
      <c r="Y178" s="96" t="str">
        <f t="shared" si="19"/>
        <v>X</v>
      </c>
      <c r="Z178" s="151"/>
      <c r="AA178" s="4"/>
      <c r="AB178" s="4"/>
      <c r="AC178" s="4"/>
    </row>
    <row r="179" spans="1:29" ht="28.9">
      <c r="A179" s="62" t="s">
        <v>974</v>
      </c>
      <c r="B179" s="146" t="s">
        <v>736</v>
      </c>
      <c r="C179" s="147" t="s">
        <v>1090</v>
      </c>
      <c r="D179" s="149" t="s">
        <v>1091</v>
      </c>
      <c r="E179" s="152"/>
      <c r="F179" s="189" t="str">
        <f t="shared" si="17"/>
        <v>VDDH2</v>
      </c>
      <c r="G179" s="205" t="s">
        <v>1092</v>
      </c>
      <c r="H179" s="187"/>
      <c r="I179" s="187"/>
      <c r="J179" s="187"/>
      <c r="K179" s="5"/>
      <c r="L179" s="5"/>
      <c r="M179" s="5"/>
      <c r="N179" s="5"/>
      <c r="O179" s="5"/>
      <c r="P179" s="5"/>
      <c r="Q179" s="5"/>
      <c r="R179" s="5"/>
      <c r="S179" s="5"/>
      <c r="T179" s="5"/>
      <c r="U179" s="5"/>
      <c r="V179" s="188"/>
      <c r="W179" s="188"/>
      <c r="X179" s="95" t="str">
        <f t="shared" si="18"/>
        <v>X</v>
      </c>
      <c r="Y179" s="96" t="str">
        <f t="shared" si="19"/>
        <v>X</v>
      </c>
      <c r="Z179" s="151"/>
      <c r="AA179" s="4"/>
      <c r="AB179" s="4"/>
      <c r="AC179" s="4"/>
    </row>
    <row r="180" spans="1:29" ht="28.9">
      <c r="A180" s="62" t="s">
        <v>508</v>
      </c>
      <c r="B180" s="146" t="s">
        <v>1093</v>
      </c>
      <c r="C180" s="147" t="s">
        <v>1094</v>
      </c>
      <c r="D180" s="149" t="s">
        <v>1095</v>
      </c>
      <c r="E180" s="152"/>
      <c r="F180" s="189" t="str">
        <f t="shared" si="17"/>
        <v>VDDH3</v>
      </c>
      <c r="G180" s="205" t="s">
        <v>1096</v>
      </c>
      <c r="H180" s="187"/>
      <c r="I180" s="187"/>
      <c r="J180" s="187"/>
      <c r="K180" s="5"/>
      <c r="L180" s="5"/>
      <c r="M180" s="5"/>
      <c r="N180" s="5"/>
      <c r="O180" s="5"/>
      <c r="P180" s="5"/>
      <c r="Q180" s="5"/>
      <c r="R180" s="5"/>
      <c r="S180" s="5"/>
      <c r="T180" s="5"/>
      <c r="U180" s="5"/>
      <c r="V180" s="188"/>
      <c r="W180" s="188"/>
      <c r="X180" s="95" t="str">
        <f t="shared" si="18"/>
        <v>X</v>
      </c>
      <c r="Y180" s="96" t="str">
        <f t="shared" si="19"/>
        <v>X</v>
      </c>
      <c r="Z180" s="151"/>
      <c r="AA180" s="4"/>
      <c r="AB180" s="4"/>
      <c r="AC180" s="4"/>
    </row>
    <row r="181" spans="1:29" ht="28.9">
      <c r="A181" s="62" t="s">
        <v>743</v>
      </c>
      <c r="B181" s="146" t="s">
        <v>957</v>
      </c>
      <c r="C181" s="147" t="s">
        <v>1097</v>
      </c>
      <c r="D181" s="149" t="s">
        <v>1095</v>
      </c>
      <c r="E181" s="152"/>
      <c r="F181" s="189" t="str">
        <f t="shared" si="17"/>
        <v>VDDH4</v>
      </c>
      <c r="G181" s="205" t="s">
        <v>1098</v>
      </c>
      <c r="H181" s="187"/>
      <c r="I181" s="187"/>
      <c r="J181" s="187"/>
      <c r="K181" s="5"/>
      <c r="L181" s="5"/>
      <c r="M181" s="5"/>
      <c r="N181" s="5"/>
      <c r="O181" s="5"/>
      <c r="P181" s="5"/>
      <c r="Q181" s="5"/>
      <c r="R181" s="5"/>
      <c r="S181" s="5"/>
      <c r="T181" s="5"/>
      <c r="U181" s="5"/>
      <c r="V181" s="188"/>
      <c r="W181" s="188"/>
      <c r="X181" s="95" t="str">
        <f t="shared" si="18"/>
        <v>X</v>
      </c>
      <c r="Y181" s="96" t="str">
        <f t="shared" si="19"/>
        <v>X</v>
      </c>
      <c r="Z181" s="151"/>
      <c r="AA181" s="4"/>
      <c r="AB181" s="4"/>
      <c r="AC181" s="4"/>
    </row>
    <row r="182" spans="1:29" ht="28.9">
      <c r="A182" s="62" t="s">
        <v>566</v>
      </c>
      <c r="B182" s="146" t="s">
        <v>638</v>
      </c>
      <c r="C182" s="147" t="s">
        <v>1099</v>
      </c>
      <c r="D182" s="149" t="s">
        <v>1100</v>
      </c>
      <c r="E182" s="152"/>
      <c r="F182" s="189" t="str">
        <f t="shared" si="17"/>
        <v>VDDH5</v>
      </c>
      <c r="G182" s="205" t="s">
        <v>1101</v>
      </c>
      <c r="H182" s="187"/>
      <c r="I182" s="187"/>
      <c r="J182" s="187"/>
      <c r="K182" s="5"/>
      <c r="L182" s="5"/>
      <c r="M182" s="5"/>
      <c r="N182" s="5"/>
      <c r="O182" s="5"/>
      <c r="P182" s="5"/>
      <c r="Q182" s="5"/>
      <c r="R182" s="5"/>
      <c r="S182" s="5"/>
      <c r="T182" s="5"/>
      <c r="U182" s="5"/>
      <c r="V182" s="188"/>
      <c r="W182" s="188"/>
      <c r="X182" s="95" t="str">
        <f t="shared" si="18"/>
        <v>X</v>
      </c>
      <c r="Y182" s="96" t="str">
        <f t="shared" si="19"/>
        <v>X</v>
      </c>
      <c r="Z182" s="151"/>
      <c r="AA182" s="4"/>
      <c r="AB182" s="4"/>
      <c r="AC182" s="4"/>
    </row>
    <row r="183" spans="1:29" ht="43.15">
      <c r="A183" s="62" t="s">
        <v>479</v>
      </c>
      <c r="B183" s="146" t="s">
        <v>1029</v>
      </c>
      <c r="C183" s="147" t="s">
        <v>1102</v>
      </c>
      <c r="D183" s="149" t="s">
        <v>1103</v>
      </c>
      <c r="E183" s="152"/>
      <c r="F183" s="189" t="str">
        <f t="shared" si="17"/>
        <v>VDDP</v>
      </c>
      <c r="G183" s="205" t="s">
        <v>1104</v>
      </c>
      <c r="H183" s="187"/>
      <c r="I183" s="187"/>
      <c r="J183" s="187"/>
      <c r="K183" s="5"/>
      <c r="L183" s="5"/>
      <c r="M183" s="5"/>
      <c r="N183" s="5"/>
      <c r="O183" s="5"/>
      <c r="P183" s="5"/>
      <c r="Q183" s="5"/>
      <c r="R183" s="5"/>
      <c r="S183" s="5"/>
      <c r="T183" s="5"/>
      <c r="U183" s="5"/>
      <c r="V183" s="188"/>
      <c r="W183" s="188"/>
      <c r="X183" s="95" t="str">
        <f t="shared" si="18"/>
        <v>X</v>
      </c>
      <c r="Y183" s="96" t="str">
        <f t="shared" si="19"/>
        <v>X</v>
      </c>
      <c r="Z183" s="151"/>
      <c r="AA183" s="4"/>
      <c r="AB183" s="4"/>
      <c r="AC183" s="4"/>
    </row>
    <row r="184" spans="1:29" ht="43.15">
      <c r="A184" s="62" t="s">
        <v>176</v>
      </c>
      <c r="B184" s="146" t="s">
        <v>941</v>
      </c>
      <c r="C184" s="147" t="s">
        <v>1105</v>
      </c>
      <c r="D184" s="149" t="s">
        <v>1074</v>
      </c>
      <c r="E184" s="152"/>
      <c r="F184" s="189" t="str">
        <f t="shared" si="17"/>
        <v>VDDRF</v>
      </c>
      <c r="G184" s="205" t="s">
        <v>1106</v>
      </c>
      <c r="H184" s="4"/>
      <c r="I184" s="19"/>
      <c r="J184" s="4"/>
      <c r="K184" s="4"/>
      <c r="L184" s="4"/>
      <c r="M184" s="4"/>
      <c r="N184" s="4"/>
      <c r="O184" s="4"/>
      <c r="P184" s="4"/>
      <c r="Q184" s="4"/>
      <c r="R184" s="4"/>
      <c r="S184" s="4"/>
      <c r="T184" s="4"/>
      <c r="U184" s="4"/>
      <c r="V184" s="164"/>
      <c r="W184" s="164"/>
      <c r="X184" s="95" t="str">
        <f t="shared" si="18"/>
        <v>X</v>
      </c>
      <c r="Y184" s="96" t="str">
        <f t="shared" si="19"/>
        <v>X</v>
      </c>
      <c r="Z184" s="151"/>
      <c r="AA184" s="4"/>
      <c r="AB184" s="4"/>
      <c r="AC184" s="4"/>
    </row>
    <row r="185" spans="1:29" ht="100.9">
      <c r="A185" s="62" t="s">
        <v>631</v>
      </c>
      <c r="B185" s="146" t="s">
        <v>1107</v>
      </c>
      <c r="C185" s="147" t="s">
        <v>1108</v>
      </c>
      <c r="D185" s="149" t="s">
        <v>1109</v>
      </c>
      <c r="E185" s="152"/>
      <c r="F185" s="189" t="str">
        <f t="shared" si="17"/>
        <v>VDDRF_H</v>
      </c>
      <c r="G185" s="205" t="s">
        <v>1110</v>
      </c>
      <c r="H185" s="4"/>
      <c r="I185" s="19"/>
      <c r="J185" s="4"/>
      <c r="K185" s="4"/>
      <c r="L185" s="4"/>
      <c r="M185" s="4"/>
      <c r="N185" s="4"/>
      <c r="O185" s="4"/>
      <c r="P185" s="4"/>
      <c r="Q185" s="4"/>
      <c r="R185" s="4"/>
      <c r="S185" s="4"/>
      <c r="T185" s="4"/>
      <c r="U185" s="4"/>
      <c r="V185" s="164"/>
      <c r="W185" s="164"/>
      <c r="X185" s="95" t="str">
        <f t="shared" si="18"/>
        <v>X</v>
      </c>
      <c r="Y185" s="96" t="str">
        <f t="shared" si="19"/>
        <v>X</v>
      </c>
      <c r="Z185" s="151"/>
      <c r="AA185" s="4"/>
      <c r="AB185" s="4"/>
      <c r="AC185" s="4"/>
    </row>
    <row r="186" spans="1:29" ht="43.15">
      <c r="A186" s="62" t="s">
        <v>1093</v>
      </c>
      <c r="B186" s="146" t="s">
        <v>1111</v>
      </c>
      <c r="C186" s="147" t="s">
        <v>1112</v>
      </c>
      <c r="D186" s="149" t="s">
        <v>1113</v>
      </c>
      <c r="E186" s="152"/>
      <c r="F186" s="189" t="str">
        <f t="shared" si="17"/>
        <v>VDDRF_PAH</v>
      </c>
      <c r="G186" s="205" t="s">
        <v>1114</v>
      </c>
      <c r="H186" s="4"/>
      <c r="I186" s="19"/>
      <c r="J186" s="4"/>
      <c r="K186" s="4"/>
      <c r="L186" s="4"/>
      <c r="M186" s="4"/>
      <c r="N186" s="4"/>
      <c r="O186" s="4"/>
      <c r="P186" s="4"/>
      <c r="Q186" s="4"/>
      <c r="R186" s="4"/>
      <c r="S186" s="4"/>
      <c r="T186" s="4"/>
      <c r="U186" s="4"/>
      <c r="V186" s="164"/>
      <c r="W186" s="164"/>
      <c r="X186" s="95" t="str">
        <f t="shared" si="18"/>
        <v>X</v>
      </c>
      <c r="Y186" s="96" t="str">
        <f t="shared" si="19"/>
        <v>X</v>
      </c>
      <c r="Z186" s="241"/>
      <c r="AA186" s="4"/>
      <c r="AB186" s="4"/>
      <c r="AC186" s="4"/>
    </row>
    <row r="187" spans="1:29" ht="34.5" customHeight="1">
      <c r="A187" s="62" t="s">
        <v>435</v>
      </c>
      <c r="B187" s="146" t="s">
        <v>1115</v>
      </c>
      <c r="C187" s="147" t="s">
        <v>1116</v>
      </c>
      <c r="D187" s="149" t="s">
        <v>1117</v>
      </c>
      <c r="E187" s="152"/>
      <c r="F187" s="189" t="str">
        <f t="shared" si="17"/>
        <v>VDDRF_TRX</v>
      </c>
      <c r="G187" s="205" t="s">
        <v>1118</v>
      </c>
      <c r="H187" s="4"/>
      <c r="I187" s="19"/>
      <c r="J187" s="4"/>
      <c r="K187" s="4"/>
      <c r="L187" s="4"/>
      <c r="M187" s="4"/>
      <c r="N187" s="4"/>
      <c r="O187" s="4"/>
      <c r="P187" s="4"/>
      <c r="Q187" s="4"/>
      <c r="R187" s="4"/>
      <c r="S187" s="4"/>
      <c r="T187" s="4"/>
      <c r="U187" s="4"/>
      <c r="V187" s="164"/>
      <c r="W187" s="164"/>
      <c r="X187" s="95" t="str">
        <f t="shared" si="18"/>
        <v>X</v>
      </c>
      <c r="Y187" s="96" t="str">
        <f t="shared" si="19"/>
        <v>X</v>
      </c>
      <c r="Z187" s="241"/>
      <c r="AA187" s="4"/>
      <c r="AB187" s="4"/>
      <c r="AC187" s="4"/>
    </row>
    <row r="188" spans="1:29" ht="75" customHeight="1">
      <c r="A188" s="62" t="s">
        <v>586</v>
      </c>
      <c r="B188" s="146" t="s">
        <v>1037</v>
      </c>
      <c r="C188" s="147" t="s">
        <v>1119</v>
      </c>
      <c r="D188" s="149" t="s">
        <v>1074</v>
      </c>
      <c r="E188" s="152"/>
      <c r="F188" s="189" t="str">
        <f t="shared" si="17"/>
        <v>VDDS</v>
      </c>
      <c r="G188" s="205" t="s">
        <v>1120</v>
      </c>
      <c r="H188" s="187"/>
      <c r="I188" s="187"/>
      <c r="J188" s="187"/>
      <c r="K188" s="5"/>
      <c r="L188" s="5"/>
      <c r="M188" s="5"/>
      <c r="N188" s="5"/>
      <c r="O188" s="5"/>
      <c r="P188" s="5"/>
      <c r="Q188" s="5"/>
      <c r="R188" s="5"/>
      <c r="S188" s="5"/>
      <c r="T188" s="5"/>
      <c r="U188" s="5"/>
      <c r="V188" s="188"/>
      <c r="W188" s="188"/>
      <c r="X188" s="95" t="str">
        <f t="shared" si="18"/>
        <v>X</v>
      </c>
      <c r="Y188" s="96" t="str">
        <f t="shared" si="19"/>
        <v>X</v>
      </c>
      <c r="Z188" s="151"/>
      <c r="AA188" s="4"/>
      <c r="AB188" s="4"/>
      <c r="AC188" s="4"/>
    </row>
    <row r="189" spans="1:29" ht="123" customHeight="1">
      <c r="A189" s="62"/>
      <c r="B189" s="146" t="s">
        <v>271</v>
      </c>
      <c r="C189" s="147" t="s">
        <v>1121</v>
      </c>
      <c r="D189" s="149" t="s">
        <v>1122</v>
      </c>
      <c r="E189" s="152"/>
      <c r="F189" s="189" t="str">
        <f t="shared" si="17"/>
        <v>VDD0P9</v>
      </c>
      <c r="G189" s="205" t="s">
        <v>1123</v>
      </c>
      <c r="H189" s="187"/>
      <c r="I189" s="187"/>
      <c r="J189" s="187"/>
      <c r="K189" s="5"/>
      <c r="L189" s="5"/>
      <c r="M189" s="5"/>
      <c r="N189" s="5"/>
      <c r="O189" s="5"/>
      <c r="P189" s="5"/>
      <c r="Q189" s="5"/>
      <c r="R189" s="5"/>
      <c r="S189" s="5"/>
      <c r="T189" s="5"/>
      <c r="U189" s="5"/>
      <c r="V189" s="188"/>
      <c r="W189" s="188"/>
      <c r="X189" s="95" t="str">
        <f t="shared" si="18"/>
        <v>X</v>
      </c>
      <c r="Y189" s="96" t="str">
        <f t="shared" si="19"/>
        <v/>
      </c>
      <c r="Z189" s="151"/>
      <c r="AA189" s="4"/>
      <c r="AB189" s="4"/>
      <c r="AC189" s="4"/>
    </row>
    <row r="190" spans="1:29" ht="123.75" customHeight="1">
      <c r="A190" s="62" t="s">
        <v>1081</v>
      </c>
      <c r="B190" s="146" t="s">
        <v>1080</v>
      </c>
      <c r="C190" s="147" t="s">
        <v>1124</v>
      </c>
      <c r="D190" s="149" t="s">
        <v>1125</v>
      </c>
      <c r="E190" s="152"/>
      <c r="F190" s="189" t="str">
        <f t="shared" si="17"/>
        <v>VDDUSB0P9</v>
      </c>
      <c r="G190" s="205" t="s">
        <v>1126</v>
      </c>
      <c r="H190" s="187"/>
      <c r="I190" s="187"/>
      <c r="J190" s="187"/>
      <c r="K190" s="5"/>
      <c r="L190" s="5"/>
      <c r="M190" s="5"/>
      <c r="N190" s="5"/>
      <c r="O190" s="5"/>
      <c r="P190" s="5"/>
      <c r="Q190" s="5"/>
      <c r="R190" s="5"/>
      <c r="S190" s="5"/>
      <c r="T190" s="5"/>
      <c r="U190" s="5"/>
      <c r="V190" s="188"/>
      <c r="W190" s="188"/>
      <c r="X190" s="95" t="str">
        <f t="shared" si="18"/>
        <v>X</v>
      </c>
      <c r="Y190" s="96" t="str">
        <f t="shared" si="19"/>
        <v>X</v>
      </c>
      <c r="Z190" s="151"/>
      <c r="AA190" s="4"/>
      <c r="AB190" s="4"/>
      <c r="AC190" s="4"/>
    </row>
    <row r="191" spans="1:29" ht="43.15">
      <c r="A191" s="62" t="s">
        <v>1077</v>
      </c>
      <c r="B191" s="146" t="s">
        <v>1076</v>
      </c>
      <c r="C191" s="147" t="s">
        <v>1127</v>
      </c>
      <c r="D191" s="149" t="s">
        <v>1128</v>
      </c>
      <c r="E191" s="152"/>
      <c r="F191" s="189" t="str">
        <f t="shared" si="17"/>
        <v>VDDUSB33</v>
      </c>
      <c r="G191" s="205" t="s">
        <v>1129</v>
      </c>
      <c r="H191" s="187"/>
      <c r="I191" s="187"/>
      <c r="J191" s="187"/>
      <c r="K191" s="5"/>
      <c r="L191" s="5"/>
      <c r="M191" s="5"/>
      <c r="N191" s="5"/>
      <c r="O191" s="5"/>
      <c r="P191" s="5"/>
      <c r="Q191" s="5"/>
      <c r="R191" s="5"/>
      <c r="S191" s="5"/>
      <c r="T191" s="5"/>
      <c r="U191" s="5"/>
      <c r="V191" s="188"/>
      <c r="W191" s="188"/>
      <c r="X191" s="95" t="str">
        <f t="shared" si="18"/>
        <v>X</v>
      </c>
      <c r="Y191" s="96" t="str">
        <f t="shared" si="19"/>
        <v>X</v>
      </c>
      <c r="Z191" s="151"/>
      <c r="AA191" s="4"/>
      <c r="AB191" s="4"/>
      <c r="AC191" s="4"/>
    </row>
    <row r="192" spans="1:29">
      <c r="A192" s="62" t="s">
        <v>552</v>
      </c>
      <c r="B192" s="146" t="s">
        <v>1130</v>
      </c>
      <c r="C192" s="147" t="s">
        <v>1131</v>
      </c>
      <c r="D192" s="149" t="s">
        <v>1132</v>
      </c>
      <c r="E192" s="152"/>
      <c r="F192" s="189" t="str">
        <f t="shared" si="17"/>
        <v>VSS</v>
      </c>
      <c r="G192" s="205" t="s">
        <v>1133</v>
      </c>
      <c r="H192" s="187"/>
      <c r="I192" s="187"/>
      <c r="J192" s="187"/>
      <c r="K192" s="5"/>
      <c r="L192" s="5"/>
      <c r="M192" s="5"/>
      <c r="N192" s="5"/>
      <c r="O192" s="5"/>
      <c r="P192" s="5"/>
      <c r="Q192" s="5"/>
      <c r="R192" s="5"/>
      <c r="S192" s="5"/>
      <c r="T192" s="5"/>
      <c r="U192" s="5"/>
      <c r="V192" s="188"/>
      <c r="W192" s="188"/>
      <c r="X192" s="95" t="str">
        <f t="shared" si="18"/>
        <v>X</v>
      </c>
      <c r="Y192" s="96" t="str">
        <f t="shared" si="19"/>
        <v>X</v>
      </c>
      <c r="Z192" s="151"/>
      <c r="AA192" s="4"/>
      <c r="AB192" s="4"/>
      <c r="AC192" s="4"/>
    </row>
    <row r="193" spans="1:29">
      <c r="A193" s="62" t="s">
        <v>679</v>
      </c>
      <c r="B193" s="146" t="s">
        <v>1134</v>
      </c>
      <c r="C193" s="147" t="s">
        <v>1135</v>
      </c>
      <c r="D193" s="149" t="s">
        <v>1132</v>
      </c>
      <c r="E193" s="152"/>
      <c r="F193" s="189" t="str">
        <f t="shared" si="17"/>
        <v>VSS2</v>
      </c>
      <c r="G193" s="205" t="s">
        <v>1136</v>
      </c>
      <c r="H193" s="4"/>
      <c r="I193" s="19"/>
      <c r="J193" s="4"/>
      <c r="K193" s="4"/>
      <c r="L193" s="4"/>
      <c r="M193" s="4"/>
      <c r="N193" s="4"/>
      <c r="O193" s="4"/>
      <c r="P193" s="4"/>
      <c r="Q193" s="4"/>
      <c r="R193" s="4"/>
      <c r="S193" s="4"/>
      <c r="T193" s="4"/>
      <c r="U193" s="4"/>
      <c r="V193" s="164"/>
      <c r="W193" s="164"/>
      <c r="X193" s="95" t="str">
        <f t="shared" si="18"/>
        <v>X</v>
      </c>
      <c r="Y193" s="96" t="str">
        <f t="shared" si="19"/>
        <v>X</v>
      </c>
      <c r="Z193" s="240"/>
      <c r="AA193" s="4"/>
      <c r="AB193" s="4"/>
      <c r="AC193" s="4"/>
    </row>
    <row r="194" spans="1:29">
      <c r="A194" s="62" t="s">
        <v>80</v>
      </c>
      <c r="B194" s="146" t="s">
        <v>1137</v>
      </c>
      <c r="C194" s="147" t="s">
        <v>1138</v>
      </c>
      <c r="D194" s="149" t="s">
        <v>1132</v>
      </c>
      <c r="E194" s="152"/>
      <c r="F194" s="189" t="str">
        <f t="shared" si="17"/>
        <v>VSS3</v>
      </c>
      <c r="G194" s="205" t="s">
        <v>1136</v>
      </c>
      <c r="H194" s="4"/>
      <c r="I194" s="19"/>
      <c r="J194" s="4"/>
      <c r="K194" s="4"/>
      <c r="L194" s="4"/>
      <c r="M194" s="4"/>
      <c r="N194" s="4"/>
      <c r="O194" s="4"/>
      <c r="P194" s="4"/>
      <c r="Q194" s="4"/>
      <c r="R194" s="4"/>
      <c r="S194" s="4"/>
      <c r="T194" s="4"/>
      <c r="U194" s="4"/>
      <c r="V194" s="164"/>
      <c r="W194" s="164"/>
      <c r="X194" s="95" t="str">
        <f t="shared" si="18"/>
        <v>X</v>
      </c>
      <c r="Y194" s="96" t="str">
        <f t="shared" si="19"/>
        <v/>
      </c>
      <c r="Z194" s="240"/>
      <c r="AA194" s="4"/>
      <c r="AB194" s="4"/>
      <c r="AC194" s="4"/>
    </row>
    <row r="195" spans="1:29">
      <c r="A195" s="62" t="s">
        <v>80</v>
      </c>
      <c r="B195" s="146" t="s">
        <v>1139</v>
      </c>
      <c r="C195" s="147" t="s">
        <v>1140</v>
      </c>
      <c r="D195" s="149" t="s">
        <v>1132</v>
      </c>
      <c r="E195" s="152"/>
      <c r="F195" s="189" t="str">
        <f t="shared" si="17"/>
        <v>VSS4</v>
      </c>
      <c r="G195" s="205" t="s">
        <v>1136</v>
      </c>
      <c r="H195" s="4"/>
      <c r="I195" s="19"/>
      <c r="J195" s="4"/>
      <c r="K195" s="4"/>
      <c r="L195" s="4"/>
      <c r="M195" s="4"/>
      <c r="N195" s="4"/>
      <c r="O195" s="4"/>
      <c r="P195" s="4"/>
      <c r="Q195" s="4"/>
      <c r="R195" s="4"/>
      <c r="S195" s="4"/>
      <c r="T195" s="4"/>
      <c r="U195" s="4"/>
      <c r="V195" s="164"/>
      <c r="W195" s="164"/>
      <c r="X195" s="95" t="str">
        <f t="shared" si="18"/>
        <v>X</v>
      </c>
      <c r="Y195" s="96" t="str">
        <f t="shared" si="19"/>
        <v/>
      </c>
      <c r="Z195" s="240"/>
      <c r="AA195" s="4"/>
      <c r="AB195" s="4"/>
      <c r="AC195" s="4"/>
    </row>
    <row r="196" spans="1:29">
      <c r="A196" s="62" t="s">
        <v>80</v>
      </c>
      <c r="B196" s="146" t="s">
        <v>306</v>
      </c>
      <c r="C196" s="147" t="s">
        <v>1141</v>
      </c>
      <c r="D196" s="149" t="s">
        <v>1132</v>
      </c>
      <c r="E196" s="152"/>
      <c r="F196" s="189" t="str">
        <f t="shared" si="17"/>
        <v>VSS5</v>
      </c>
      <c r="G196" s="205" t="s">
        <v>1136</v>
      </c>
      <c r="H196" s="4"/>
      <c r="I196" s="19"/>
      <c r="J196" s="4"/>
      <c r="K196" s="4"/>
      <c r="L196" s="4"/>
      <c r="M196" s="4"/>
      <c r="N196" s="4"/>
      <c r="O196" s="4"/>
      <c r="P196" s="4"/>
      <c r="Q196" s="4"/>
      <c r="R196" s="4"/>
      <c r="S196" s="4"/>
      <c r="T196" s="4"/>
      <c r="U196" s="4"/>
      <c r="V196" s="164"/>
      <c r="W196" s="164"/>
      <c r="X196" s="95" t="str">
        <f t="shared" si="18"/>
        <v>X</v>
      </c>
      <c r="Y196" s="96" t="str">
        <f t="shared" si="19"/>
        <v/>
      </c>
      <c r="Z196" s="240"/>
      <c r="AA196" s="4"/>
      <c r="AB196" s="4"/>
      <c r="AC196" s="4"/>
    </row>
    <row r="197" spans="1:29">
      <c r="A197" s="62" t="s">
        <v>80</v>
      </c>
      <c r="B197" s="146" t="s">
        <v>932</v>
      </c>
      <c r="C197" s="147" t="s">
        <v>1142</v>
      </c>
      <c r="D197" s="149" t="s">
        <v>1132</v>
      </c>
      <c r="E197" s="152"/>
      <c r="F197" s="189" t="str">
        <f t="shared" si="17"/>
        <v>VSS6</v>
      </c>
      <c r="G197" s="205" t="s">
        <v>1136</v>
      </c>
      <c r="H197" s="4"/>
      <c r="I197" s="19"/>
      <c r="J197" s="4"/>
      <c r="K197" s="4"/>
      <c r="L197" s="4"/>
      <c r="M197" s="4"/>
      <c r="N197" s="4"/>
      <c r="O197" s="4"/>
      <c r="P197" s="4"/>
      <c r="Q197" s="4"/>
      <c r="R197" s="4"/>
      <c r="S197" s="4"/>
      <c r="T197" s="4"/>
      <c r="U197" s="4"/>
      <c r="V197" s="164"/>
      <c r="W197" s="164"/>
      <c r="X197" s="95" t="str">
        <f t="shared" si="18"/>
        <v>X</v>
      </c>
      <c r="Y197" s="96" t="str">
        <f t="shared" si="19"/>
        <v/>
      </c>
      <c r="Z197" s="240"/>
      <c r="AA197" s="4"/>
      <c r="AB197" s="4"/>
      <c r="AC197" s="4"/>
    </row>
    <row r="198" spans="1:29">
      <c r="A198" s="62" t="s">
        <v>919</v>
      </c>
      <c r="B198" s="146" t="s">
        <v>164</v>
      </c>
      <c r="C198" s="147" t="s">
        <v>1143</v>
      </c>
      <c r="D198" s="149" t="s">
        <v>1132</v>
      </c>
      <c r="E198" s="152"/>
      <c r="F198" s="189" t="str">
        <f t="shared" si="17"/>
        <v>VSSA</v>
      </c>
      <c r="G198" s="205" t="s">
        <v>1144</v>
      </c>
      <c r="H198" s="187"/>
      <c r="I198" s="187"/>
      <c r="J198" s="187"/>
      <c r="K198" s="5"/>
      <c r="L198" s="5"/>
      <c r="M198" s="5"/>
      <c r="N198" s="5"/>
      <c r="O198" s="5"/>
      <c r="P198" s="5"/>
      <c r="Q198" s="5"/>
      <c r="R198" s="5"/>
      <c r="S198" s="5"/>
      <c r="T198" s="5"/>
      <c r="U198" s="5"/>
      <c r="V198" s="188"/>
      <c r="W198" s="188"/>
      <c r="X198" s="95" t="str">
        <f t="shared" si="18"/>
        <v>X</v>
      </c>
      <c r="Y198" s="96" t="str">
        <f t="shared" si="19"/>
        <v>X</v>
      </c>
      <c r="Z198" s="151"/>
      <c r="AA198" s="4"/>
      <c r="AB198" s="4"/>
      <c r="AC198" s="4"/>
    </row>
    <row r="199" spans="1:29">
      <c r="A199" s="62" t="s">
        <v>1145</v>
      </c>
      <c r="B199" s="146" t="s">
        <v>1146</v>
      </c>
      <c r="C199" s="147" t="s">
        <v>1147</v>
      </c>
      <c r="D199" s="149" t="s">
        <v>1132</v>
      </c>
      <c r="E199" s="152"/>
      <c r="F199" s="189" t="str">
        <f t="shared" si="17"/>
        <v>VSSAUSB</v>
      </c>
      <c r="G199" s="205" t="s">
        <v>1148</v>
      </c>
      <c r="H199" s="187"/>
      <c r="I199" s="187"/>
      <c r="J199" s="187"/>
      <c r="K199" s="5"/>
      <c r="L199" s="5"/>
      <c r="M199" s="5"/>
      <c r="N199" s="5"/>
      <c r="O199" s="5"/>
      <c r="P199" s="5"/>
      <c r="Q199" s="5"/>
      <c r="R199" s="5"/>
      <c r="S199" s="5"/>
      <c r="T199" s="5"/>
      <c r="U199" s="5"/>
      <c r="V199" s="188"/>
      <c r="W199" s="188"/>
      <c r="X199" s="95" t="str">
        <f t="shared" si="18"/>
        <v>X</v>
      </c>
      <c r="Y199" s="96" t="str">
        <f t="shared" si="19"/>
        <v>X</v>
      </c>
      <c r="Z199" s="151"/>
      <c r="AA199" s="4"/>
      <c r="AB199" s="4"/>
      <c r="AC199" s="4"/>
    </row>
    <row r="200" spans="1:29">
      <c r="A200" s="62" t="s">
        <v>1146</v>
      </c>
      <c r="B200" s="146" t="s">
        <v>1145</v>
      </c>
      <c r="C200" s="147" t="s">
        <v>1149</v>
      </c>
      <c r="D200" s="149" t="s">
        <v>1132</v>
      </c>
      <c r="E200" s="152"/>
      <c r="F200" s="189" t="str">
        <f t="shared" si="17"/>
        <v>VSSP</v>
      </c>
      <c r="G200" s="205" t="s">
        <v>1150</v>
      </c>
      <c r="H200" s="187"/>
      <c r="I200" s="187"/>
      <c r="J200" s="187"/>
      <c r="K200" s="5"/>
      <c r="L200" s="5"/>
      <c r="M200" s="5"/>
      <c r="N200" s="5"/>
      <c r="O200" s="5"/>
      <c r="P200" s="5"/>
      <c r="Q200" s="5"/>
      <c r="R200" s="5"/>
      <c r="S200" s="5"/>
      <c r="T200" s="5"/>
      <c r="U200" s="5"/>
      <c r="V200" s="188"/>
      <c r="W200" s="188"/>
      <c r="X200" s="95" t="str">
        <f t="shared" si="18"/>
        <v>X</v>
      </c>
      <c r="Y200" s="96" t="str">
        <f t="shared" si="19"/>
        <v>X</v>
      </c>
      <c r="Z200" s="151"/>
      <c r="AA200" s="4"/>
      <c r="AB200" s="4"/>
      <c r="AC200" s="4"/>
    </row>
    <row r="201" spans="1:29">
      <c r="A201" s="62" t="s">
        <v>672</v>
      </c>
      <c r="B201" s="146" t="s">
        <v>1151</v>
      </c>
      <c r="C201" s="147" t="s">
        <v>1152</v>
      </c>
      <c r="D201" s="149" t="s">
        <v>1132</v>
      </c>
      <c r="E201" s="152"/>
      <c r="F201" s="189" t="str">
        <f t="shared" si="17"/>
        <v>VSSRFIO1</v>
      </c>
      <c r="G201" s="205" t="s">
        <v>1153</v>
      </c>
      <c r="H201" s="4"/>
      <c r="I201" s="19"/>
      <c r="J201" s="4"/>
      <c r="K201" s="4"/>
      <c r="L201" s="4"/>
      <c r="M201" s="4"/>
      <c r="N201" s="4"/>
      <c r="O201" s="4"/>
      <c r="P201" s="4"/>
      <c r="Q201" s="4"/>
      <c r="R201" s="4"/>
      <c r="S201" s="4"/>
      <c r="T201" s="4"/>
      <c r="U201" s="4"/>
      <c r="V201" s="164"/>
      <c r="W201" s="164"/>
      <c r="X201" s="95" t="str">
        <f t="shared" si="18"/>
        <v>X</v>
      </c>
      <c r="Y201" s="96" t="str">
        <f t="shared" si="19"/>
        <v>X</v>
      </c>
      <c r="Z201" s="240"/>
      <c r="AA201" s="4"/>
      <c r="AB201" s="4"/>
      <c r="AC201" s="4"/>
    </row>
    <row r="202" spans="1:29">
      <c r="A202" s="62" t="s">
        <v>687</v>
      </c>
      <c r="B202" s="146" t="s">
        <v>1154</v>
      </c>
      <c r="C202" s="147" t="s">
        <v>1155</v>
      </c>
      <c r="D202" s="149" t="s">
        <v>1132</v>
      </c>
      <c r="E202" s="152"/>
      <c r="F202" s="189" t="str">
        <f t="shared" si="17"/>
        <v>VSSRFIO2</v>
      </c>
      <c r="G202" s="205" t="s">
        <v>1153</v>
      </c>
      <c r="H202" s="4"/>
      <c r="I202" s="19"/>
      <c r="J202" s="4"/>
      <c r="K202" s="4"/>
      <c r="L202" s="4"/>
      <c r="M202" s="4"/>
      <c r="N202" s="4"/>
      <c r="O202" s="4"/>
      <c r="P202" s="4"/>
      <c r="Q202" s="4"/>
      <c r="R202" s="4"/>
      <c r="S202" s="4"/>
      <c r="T202" s="4"/>
      <c r="U202" s="4"/>
      <c r="V202" s="164"/>
      <c r="W202" s="164"/>
      <c r="X202" s="95" t="str">
        <f t="shared" si="18"/>
        <v>X</v>
      </c>
      <c r="Y202" s="96" t="str">
        <f t="shared" si="19"/>
        <v>X</v>
      </c>
      <c r="Z202" s="240"/>
      <c r="AA202" s="4"/>
      <c r="AB202" s="4"/>
      <c r="AC202" s="4"/>
    </row>
    <row r="203" spans="1:29" ht="28.9">
      <c r="A203" s="62" t="s">
        <v>187</v>
      </c>
      <c r="B203" s="146" t="s">
        <v>262</v>
      </c>
      <c r="C203" s="147" t="s">
        <v>1156</v>
      </c>
      <c r="D203" s="149" t="s">
        <v>1157</v>
      </c>
      <c r="E203" s="152"/>
      <c r="F203" s="189" t="str">
        <f t="shared" si="17"/>
        <v>XI</v>
      </c>
      <c r="G203" s="205" t="s">
        <v>1158</v>
      </c>
      <c r="H203" s="187"/>
      <c r="I203" s="187"/>
      <c r="J203" s="187"/>
      <c r="K203" s="5"/>
      <c r="L203" s="5"/>
      <c r="M203" s="5"/>
      <c r="N203" s="5"/>
      <c r="O203" s="5"/>
      <c r="P203" s="5"/>
      <c r="Q203" s="5"/>
      <c r="R203" s="5"/>
      <c r="S203" s="5"/>
      <c r="T203" s="5"/>
      <c r="U203" s="5"/>
      <c r="V203" s="188"/>
      <c r="W203" s="188"/>
      <c r="X203" s="95" t="str">
        <f t="shared" si="18"/>
        <v>X</v>
      </c>
      <c r="Y203" s="96" t="str">
        <f t="shared" si="19"/>
        <v>X</v>
      </c>
      <c r="Z203" s="151"/>
      <c r="AA203" s="4"/>
      <c r="AB203" s="4"/>
      <c r="AC203" s="4"/>
    </row>
    <row r="204" spans="1:29">
      <c r="A204" s="62" t="s">
        <v>1159</v>
      </c>
      <c r="B204" s="146" t="s">
        <v>1159</v>
      </c>
      <c r="C204" s="147" t="s">
        <v>1160</v>
      </c>
      <c r="D204" s="149" t="s">
        <v>1161</v>
      </c>
      <c r="E204" s="152"/>
      <c r="F204" s="189" t="str">
        <f t="shared" si="17"/>
        <v>XO</v>
      </c>
      <c r="G204" s="205" t="s">
        <v>1162</v>
      </c>
      <c r="H204" s="187"/>
      <c r="I204" s="187"/>
      <c r="J204" s="187"/>
      <c r="K204" s="5"/>
      <c r="L204" s="5"/>
      <c r="M204" s="5"/>
      <c r="N204" s="5"/>
      <c r="O204" s="5"/>
      <c r="P204" s="5"/>
      <c r="Q204" s="5"/>
      <c r="R204" s="5"/>
      <c r="S204" s="5"/>
      <c r="T204" s="5"/>
      <c r="U204" s="5"/>
      <c r="V204" s="188"/>
      <c r="W204" s="188"/>
      <c r="X204" s="95" t="str">
        <f t="shared" si="18"/>
        <v>X</v>
      </c>
      <c r="Y204" s="96" t="str">
        <f t="shared" si="19"/>
        <v>X</v>
      </c>
      <c r="Z204" s="151"/>
      <c r="AA204" s="4"/>
      <c r="AB204" s="4"/>
      <c r="AC204" s="4"/>
    </row>
    <row r="205" spans="1:29">
      <c r="A205" s="62" t="s">
        <v>391</v>
      </c>
      <c r="B205" s="146" t="s">
        <v>1163</v>
      </c>
      <c r="C205" s="147" t="s">
        <v>1164</v>
      </c>
      <c r="D205" s="149" t="s">
        <v>1165</v>
      </c>
      <c r="E205" s="152"/>
      <c r="F205" s="189" t="str">
        <f t="shared" si="17"/>
        <v>XTAL_M</v>
      </c>
      <c r="G205" s="205" t="s">
        <v>1166</v>
      </c>
      <c r="H205" s="187"/>
      <c r="I205" s="187"/>
      <c r="J205" s="187"/>
      <c r="K205" s="5"/>
      <c r="L205" s="5"/>
      <c r="M205" s="5"/>
      <c r="N205" s="5"/>
      <c r="O205" s="5"/>
      <c r="P205" s="5"/>
      <c r="Q205" s="5"/>
      <c r="R205" s="5"/>
      <c r="S205" s="5"/>
      <c r="T205" s="5"/>
      <c r="U205" s="5"/>
      <c r="V205" s="188"/>
      <c r="W205" s="188"/>
      <c r="X205" s="95" t="str">
        <f t="shared" si="18"/>
        <v>X</v>
      </c>
      <c r="Y205" s="96" t="str">
        <f t="shared" si="19"/>
        <v>X</v>
      </c>
      <c r="Z205" s="151"/>
      <c r="AA205" s="4"/>
      <c r="AB205" s="4"/>
      <c r="AC205" s="4"/>
    </row>
    <row r="206" spans="1:29" ht="15" thickBot="1">
      <c r="A206" s="62" t="s">
        <v>356</v>
      </c>
      <c r="B206" s="146" t="s">
        <v>1167</v>
      </c>
      <c r="C206" s="147" t="s">
        <v>1168</v>
      </c>
      <c r="D206" s="149" t="s">
        <v>1169</v>
      </c>
      <c r="E206" s="152"/>
      <c r="F206" s="189" t="str">
        <f t="shared" si="17"/>
        <v>XTAL_P</v>
      </c>
      <c r="G206" s="206" t="s">
        <v>1170</v>
      </c>
      <c r="H206" s="145"/>
      <c r="I206" s="145"/>
      <c r="J206" s="145"/>
      <c r="K206" s="43"/>
      <c r="L206" s="43"/>
      <c r="M206" s="43"/>
      <c r="N206" s="43"/>
      <c r="O206" s="43"/>
      <c r="P206" s="43"/>
      <c r="Q206" s="43"/>
      <c r="R206" s="43"/>
      <c r="S206" s="43"/>
      <c r="T206" s="43"/>
      <c r="U206" s="43"/>
      <c r="V206" s="204"/>
      <c r="W206" s="204"/>
      <c r="X206" s="225" t="str">
        <f t="shared" ref="X206" si="20">IF(B206="","","X")</f>
        <v>X</v>
      </c>
      <c r="Y206" s="226" t="str">
        <f t="shared" ref="Y206" si="21">IF(A206="","","X")</f>
        <v>X</v>
      </c>
      <c r="Z206" s="151"/>
      <c r="AA206" s="4"/>
      <c r="AB206" s="4"/>
      <c r="AC206" s="4"/>
    </row>
    <row r="207" spans="1:29">
      <c r="A207" s="7"/>
      <c r="B207" s="7"/>
      <c r="C207" s="4"/>
      <c r="D207" s="18"/>
      <c r="E207" s="85"/>
      <c r="F207" s="4"/>
      <c r="G207" s="19"/>
      <c r="H207" s="4"/>
      <c r="I207" s="19"/>
      <c r="J207" s="4"/>
      <c r="K207" s="4"/>
      <c r="L207" s="4"/>
      <c r="M207" s="4"/>
      <c r="N207" s="4"/>
      <c r="O207" s="4"/>
      <c r="P207" s="4"/>
      <c r="Q207" s="4"/>
      <c r="R207" s="4"/>
      <c r="S207" s="4"/>
      <c r="T207" s="4"/>
      <c r="U207" s="4"/>
      <c r="V207" s="164"/>
      <c r="W207" s="164"/>
      <c r="X207" s="19"/>
      <c r="Y207" s="4"/>
      <c r="Z207" s="240"/>
      <c r="AA207" s="4"/>
      <c r="AB207" s="4"/>
      <c r="AC207" s="4"/>
    </row>
    <row r="208" spans="1:29">
      <c r="A208" s="7"/>
      <c r="B208" s="7"/>
      <c r="C208" s="4"/>
      <c r="D208" s="18"/>
      <c r="E208" s="85"/>
      <c r="F208" s="4"/>
      <c r="G208" s="19"/>
      <c r="H208" s="4"/>
      <c r="I208" s="19"/>
      <c r="J208" s="4"/>
      <c r="K208" s="4"/>
      <c r="L208" s="4"/>
      <c r="M208" s="4"/>
      <c r="N208" s="4"/>
      <c r="O208" s="4"/>
      <c r="P208" s="4"/>
      <c r="Q208" s="4"/>
      <c r="R208" s="4"/>
      <c r="S208" s="4"/>
      <c r="T208" s="4"/>
      <c r="U208" s="4"/>
      <c r="V208" s="164"/>
      <c r="W208" s="164"/>
      <c r="X208" s="19"/>
      <c r="Y208" s="4"/>
      <c r="Z208" s="240"/>
      <c r="AA208" s="4"/>
      <c r="AB208" s="4"/>
      <c r="AC208" s="4"/>
    </row>
    <row r="209" spans="1:29">
      <c r="A209" s="7"/>
      <c r="B209" s="7"/>
      <c r="C209" s="4"/>
      <c r="D209" s="99" t="s">
        <v>1171</v>
      </c>
      <c r="E209" s="85"/>
      <c r="F209" s="4"/>
      <c r="G209" s="19"/>
      <c r="H209" s="4"/>
      <c r="I209" s="19"/>
      <c r="J209" s="4"/>
      <c r="K209" s="4"/>
      <c r="L209" s="4"/>
      <c r="M209" s="4"/>
      <c r="N209" s="4"/>
      <c r="O209" s="4"/>
      <c r="P209" s="4"/>
      <c r="Q209" s="4"/>
      <c r="R209" s="4"/>
      <c r="S209" s="4"/>
      <c r="T209" s="4"/>
      <c r="U209" s="4"/>
      <c r="V209" s="164"/>
      <c r="W209" s="164"/>
      <c r="X209" s="19"/>
      <c r="Y209" s="4"/>
      <c r="Z209" s="240"/>
      <c r="AA209" s="4"/>
      <c r="AB209" s="4"/>
      <c r="AC209" s="4"/>
    </row>
    <row r="210" spans="1:29">
      <c r="A210" s="7"/>
      <c r="B210" s="7"/>
      <c r="C210" s="4"/>
      <c r="D210" s="98" t="s">
        <v>1172</v>
      </c>
      <c r="E210" s="85"/>
      <c r="F210" s="4"/>
      <c r="G210" s="19"/>
      <c r="H210" s="4"/>
      <c r="I210" s="19"/>
      <c r="J210" s="4"/>
      <c r="K210" s="4"/>
      <c r="L210" s="4"/>
      <c r="M210" s="4"/>
      <c r="N210" s="4"/>
      <c r="O210" s="4"/>
      <c r="P210" s="4"/>
      <c r="Q210" s="4"/>
      <c r="R210" s="4"/>
      <c r="S210" s="4"/>
      <c r="T210" s="4"/>
      <c r="U210" s="4"/>
      <c r="V210" s="164"/>
      <c r="W210" s="164"/>
      <c r="X210" s="19"/>
      <c r="Y210" s="4"/>
      <c r="Z210" s="240"/>
      <c r="AA210" s="4"/>
      <c r="AB210" s="4"/>
      <c r="AC210" s="4"/>
    </row>
    <row r="211" spans="1:29">
      <c r="A211" s="7"/>
      <c r="B211" s="7"/>
      <c r="C211" s="4"/>
      <c r="D211" s="98"/>
      <c r="E211" s="85"/>
      <c r="F211" s="4"/>
      <c r="G211" s="19"/>
      <c r="H211" s="4"/>
      <c r="I211" s="19"/>
      <c r="J211" s="4"/>
      <c r="K211" s="4"/>
      <c r="L211" s="4"/>
      <c r="M211" s="4"/>
      <c r="N211" s="4"/>
      <c r="O211" s="4"/>
      <c r="P211" s="4"/>
      <c r="Q211" s="4"/>
      <c r="R211" s="4"/>
      <c r="S211" s="4"/>
      <c r="T211" s="4"/>
      <c r="U211" s="4"/>
      <c r="V211" s="164"/>
      <c r="W211" s="164"/>
      <c r="X211" s="19"/>
      <c r="Y211" s="4"/>
      <c r="Z211" s="240"/>
      <c r="AA211" s="4"/>
      <c r="AB211" s="4"/>
      <c r="AC211" s="4"/>
    </row>
    <row r="212" spans="1:29" ht="43.15">
      <c r="A212" s="7"/>
      <c r="B212" s="7"/>
      <c r="C212" s="4"/>
      <c r="D212" s="99" t="s">
        <v>1173</v>
      </c>
      <c r="E212" s="85"/>
      <c r="F212" s="4"/>
      <c r="G212" s="19"/>
      <c r="H212" s="4"/>
      <c r="I212" s="19"/>
      <c r="J212" s="4"/>
      <c r="K212" s="4"/>
      <c r="L212" s="4"/>
      <c r="M212" s="4"/>
      <c r="N212" s="4"/>
      <c r="O212" s="4"/>
      <c r="P212" s="4"/>
      <c r="Q212" s="4"/>
      <c r="R212" s="4"/>
      <c r="S212" s="4"/>
      <c r="T212" s="4"/>
      <c r="U212" s="4"/>
      <c r="V212" s="164"/>
      <c r="W212" s="164"/>
      <c r="X212" s="19"/>
      <c r="Y212" s="4"/>
      <c r="Z212" s="240"/>
      <c r="AA212" s="4"/>
      <c r="AB212" s="4"/>
      <c r="AC212" s="4"/>
    </row>
    <row r="213" spans="1:29" ht="31.15">
      <c r="A213" s="7"/>
      <c r="B213" s="7"/>
      <c r="C213" s="4"/>
      <c r="D213" s="207" t="s">
        <v>1174</v>
      </c>
      <c r="E213" s="85"/>
      <c r="F213" s="4"/>
      <c r="G213" s="19"/>
      <c r="H213" s="4"/>
      <c r="I213" s="19"/>
      <c r="J213" s="4"/>
      <c r="K213" s="4"/>
      <c r="L213" s="4"/>
      <c r="M213" s="4"/>
      <c r="N213" s="4"/>
      <c r="O213" s="4"/>
      <c r="P213" s="4"/>
      <c r="Q213" s="4"/>
      <c r="R213" s="4"/>
      <c r="S213" s="4"/>
      <c r="T213" s="4"/>
      <c r="U213" s="4"/>
      <c r="V213" s="164"/>
      <c r="W213" s="164"/>
      <c r="X213" s="19"/>
      <c r="Y213" s="4"/>
      <c r="Z213" s="240"/>
      <c r="AA213" s="4"/>
      <c r="AB213" s="4"/>
      <c r="AC213" s="4"/>
    </row>
    <row r="214" spans="1:29">
      <c r="A214" s="7"/>
      <c r="B214" s="7"/>
      <c r="C214" s="4"/>
      <c r="D214" s="5"/>
      <c r="E214" s="85"/>
      <c r="F214" s="4"/>
      <c r="G214" s="19"/>
      <c r="H214" s="4"/>
      <c r="I214" s="19"/>
      <c r="J214" s="4"/>
      <c r="K214" s="4"/>
      <c r="L214" s="4"/>
      <c r="M214" s="4"/>
      <c r="N214" s="4"/>
      <c r="O214" s="4"/>
      <c r="P214" s="4"/>
      <c r="Q214" s="4"/>
      <c r="R214" s="4"/>
      <c r="S214" s="4"/>
      <c r="T214" s="4"/>
      <c r="U214" s="4"/>
      <c r="V214" s="164"/>
      <c r="W214" s="164"/>
      <c r="X214" s="19"/>
      <c r="Y214" s="4"/>
      <c r="Z214" s="240"/>
      <c r="AA214" s="4"/>
      <c r="AB214" s="4"/>
      <c r="AC214" s="4"/>
    </row>
    <row r="215" spans="1:29" ht="18">
      <c r="A215" s="7"/>
      <c r="B215" s="7"/>
      <c r="C215" s="4"/>
      <c r="D215" s="208" t="s">
        <v>1175</v>
      </c>
      <c r="E215" s="85"/>
      <c r="F215" s="4"/>
      <c r="G215" s="19"/>
      <c r="H215" s="4"/>
      <c r="I215" s="19"/>
      <c r="J215" s="4"/>
      <c r="K215" s="4"/>
      <c r="L215" s="4"/>
      <c r="M215" s="4"/>
      <c r="N215" s="4"/>
      <c r="O215" s="4"/>
      <c r="P215" s="4"/>
      <c r="Q215" s="4"/>
      <c r="R215" s="4"/>
      <c r="S215" s="4"/>
      <c r="T215" s="4"/>
      <c r="U215" s="4"/>
      <c r="V215" s="164"/>
      <c r="W215" s="164"/>
      <c r="X215" s="19"/>
      <c r="Y215" s="4"/>
      <c r="Z215" s="240"/>
      <c r="AA215" s="4"/>
      <c r="AB215" s="4"/>
      <c r="AC215" s="4"/>
    </row>
    <row r="216" spans="1:29" ht="15" thickBot="1">
      <c r="A216" s="7"/>
      <c r="B216" s="7"/>
      <c r="C216" s="4"/>
      <c r="D216" s="148"/>
      <c r="E216" s="85"/>
      <c r="F216" s="4"/>
      <c r="G216" s="19"/>
      <c r="H216" s="4"/>
      <c r="I216" s="19"/>
      <c r="J216" s="4"/>
      <c r="K216" s="4"/>
      <c r="L216" s="4"/>
      <c r="M216" s="4"/>
      <c r="N216" s="4"/>
      <c r="O216" s="4"/>
      <c r="P216" s="4"/>
      <c r="Q216" s="4"/>
      <c r="R216" s="4"/>
      <c r="S216" s="4"/>
      <c r="T216" s="4"/>
      <c r="U216" s="4"/>
      <c r="V216" s="164"/>
      <c r="W216" s="164"/>
      <c r="X216" s="19"/>
      <c r="Y216" s="4"/>
      <c r="Z216" s="240"/>
      <c r="AA216" s="4"/>
      <c r="AB216" s="4"/>
      <c r="AC216" s="4"/>
    </row>
    <row r="217" spans="1:29" ht="17.45">
      <c r="A217" s="7"/>
      <c r="B217" s="7"/>
      <c r="C217" s="4"/>
      <c r="D217" s="209" t="s">
        <v>1176</v>
      </c>
      <c r="E217" s="85"/>
      <c r="F217" s="4"/>
      <c r="G217" s="19"/>
      <c r="H217" s="4"/>
      <c r="I217" s="19"/>
      <c r="J217" s="4"/>
      <c r="K217" s="4"/>
      <c r="L217" s="4"/>
      <c r="M217" s="4"/>
      <c r="N217" s="4"/>
      <c r="O217" s="4"/>
      <c r="P217" s="4"/>
      <c r="Q217" s="4"/>
      <c r="R217" s="4"/>
      <c r="S217" s="4"/>
      <c r="T217" s="4"/>
      <c r="U217" s="4"/>
      <c r="V217" s="164"/>
      <c r="W217" s="164"/>
      <c r="X217" s="19"/>
      <c r="Y217" s="4"/>
      <c r="Z217" s="240"/>
      <c r="AA217" s="4"/>
      <c r="AB217" s="4"/>
      <c r="AC217" s="4"/>
    </row>
    <row r="218" spans="1:29" ht="184.9">
      <c r="A218" s="7"/>
      <c r="B218" s="7"/>
      <c r="C218" s="4"/>
      <c r="D218" s="210" t="s">
        <v>1177</v>
      </c>
      <c r="E218" s="85"/>
      <c r="F218" s="4"/>
      <c r="G218" s="19"/>
      <c r="H218" s="4"/>
      <c r="I218" s="19"/>
      <c r="J218" s="4"/>
      <c r="K218" s="4"/>
      <c r="L218" s="4"/>
      <c r="M218" s="4"/>
      <c r="N218" s="4"/>
      <c r="O218" s="4"/>
      <c r="P218" s="4"/>
      <c r="Q218" s="4"/>
      <c r="R218" s="4"/>
      <c r="S218" s="4"/>
      <c r="T218" s="4"/>
      <c r="U218" s="4"/>
      <c r="V218" s="164"/>
      <c r="W218" s="164"/>
      <c r="X218" s="19"/>
      <c r="Y218" s="4"/>
      <c r="Z218" s="240"/>
      <c r="AA218" s="4"/>
      <c r="AB218" s="4"/>
      <c r="AC218" s="4"/>
    </row>
    <row r="219" spans="1:29" ht="17.45" thickBot="1">
      <c r="A219" s="7"/>
      <c r="B219" s="7"/>
      <c r="C219" s="4"/>
      <c r="D219" s="211"/>
      <c r="E219" s="85"/>
      <c r="F219" s="4"/>
      <c r="G219" s="19"/>
      <c r="H219" s="4"/>
      <c r="I219" s="19"/>
      <c r="J219" s="4"/>
      <c r="K219" s="4"/>
      <c r="L219" s="4"/>
      <c r="M219" s="4"/>
      <c r="N219" s="4"/>
      <c r="O219" s="4"/>
      <c r="P219" s="4"/>
      <c r="Q219" s="4"/>
      <c r="R219" s="4"/>
      <c r="S219" s="4"/>
      <c r="T219" s="4"/>
      <c r="U219" s="4"/>
      <c r="V219" s="164"/>
      <c r="W219" s="164"/>
      <c r="X219" s="19"/>
      <c r="Y219" s="4"/>
      <c r="Z219" s="240"/>
      <c r="AA219" s="4"/>
      <c r="AB219" s="4"/>
      <c r="AC219" s="4"/>
    </row>
    <row r="220" spans="1:29" ht="15" thickBot="1">
      <c r="A220" s="7"/>
      <c r="B220" s="7"/>
      <c r="C220" s="4"/>
      <c r="D220" s="5"/>
      <c r="E220" s="85"/>
      <c r="F220" s="4"/>
      <c r="G220" s="19"/>
      <c r="H220" s="4"/>
      <c r="I220" s="19"/>
      <c r="J220" s="4"/>
      <c r="K220" s="4"/>
      <c r="L220" s="4"/>
      <c r="M220" s="4"/>
      <c r="N220" s="4"/>
      <c r="O220" s="4"/>
      <c r="P220" s="4"/>
      <c r="Q220" s="4"/>
      <c r="R220" s="4"/>
      <c r="S220" s="4"/>
      <c r="T220" s="4"/>
      <c r="U220" s="4"/>
      <c r="V220" s="164"/>
      <c r="W220" s="164"/>
      <c r="X220" s="19"/>
      <c r="Y220" s="4"/>
      <c r="Z220" s="240"/>
      <c r="AA220" s="4"/>
      <c r="AB220" s="4"/>
      <c r="AC220" s="4"/>
    </row>
    <row r="221" spans="1:29" ht="15.6">
      <c r="A221" s="7"/>
      <c r="B221" s="7"/>
      <c r="C221" s="4"/>
      <c r="D221" s="212" t="s">
        <v>1178</v>
      </c>
      <c r="E221" s="85"/>
      <c r="F221" s="4"/>
      <c r="G221" s="19"/>
      <c r="H221" s="4"/>
      <c r="I221" s="19"/>
      <c r="J221" s="4"/>
      <c r="K221" s="4"/>
      <c r="L221" s="4"/>
      <c r="M221" s="4"/>
      <c r="N221" s="4"/>
      <c r="O221" s="4"/>
      <c r="P221" s="4"/>
      <c r="Q221" s="4"/>
      <c r="R221" s="4"/>
      <c r="S221" s="4"/>
      <c r="T221" s="4"/>
      <c r="U221" s="4"/>
      <c r="V221" s="164"/>
      <c r="W221" s="164"/>
      <c r="X221" s="19"/>
      <c r="Y221" s="4"/>
      <c r="Z221" s="240"/>
      <c r="AA221" s="4"/>
      <c r="AB221" s="4"/>
      <c r="AC221" s="4"/>
    </row>
    <row r="222" spans="1:29" ht="173.45" thickBot="1">
      <c r="A222" s="7"/>
      <c r="B222" s="7"/>
      <c r="C222" s="4"/>
      <c r="D222" s="213" t="s">
        <v>1179</v>
      </c>
      <c r="E222" s="85"/>
      <c r="F222" s="4"/>
      <c r="G222" s="19"/>
      <c r="H222" s="4"/>
      <c r="I222" s="19"/>
      <c r="J222" s="4"/>
      <c r="K222" s="4"/>
      <c r="L222" s="4"/>
      <c r="M222" s="4"/>
      <c r="N222" s="4"/>
      <c r="O222" s="4"/>
      <c r="P222" s="4"/>
      <c r="Q222" s="4"/>
      <c r="R222" s="4"/>
      <c r="S222" s="4"/>
      <c r="T222" s="4"/>
      <c r="U222" s="4"/>
      <c r="V222" s="164"/>
      <c r="W222" s="164"/>
      <c r="X222" s="19"/>
      <c r="Y222" s="4"/>
      <c r="Z222" s="240"/>
      <c r="AA222" s="4"/>
      <c r="AB222" s="4"/>
      <c r="AC222" s="4"/>
    </row>
    <row r="223" spans="1:29" ht="15" thickBot="1">
      <c r="A223" s="7"/>
      <c r="B223" s="7"/>
      <c r="C223" s="4"/>
      <c r="D223" s="18"/>
      <c r="E223" s="85"/>
      <c r="F223" s="4"/>
      <c r="G223" s="19"/>
      <c r="H223" s="4"/>
      <c r="I223" s="19"/>
      <c r="J223" s="4"/>
      <c r="K223" s="4"/>
      <c r="L223" s="4"/>
      <c r="M223" s="4"/>
      <c r="N223" s="4"/>
      <c r="O223" s="4"/>
      <c r="P223" s="4"/>
      <c r="Q223" s="4"/>
      <c r="R223" s="4"/>
      <c r="S223" s="4"/>
      <c r="T223" s="4"/>
      <c r="U223" s="4"/>
      <c r="V223" s="164"/>
      <c r="W223" s="164"/>
      <c r="X223" s="19"/>
      <c r="Y223" s="4"/>
      <c r="Z223" s="240"/>
      <c r="AA223" s="4"/>
      <c r="AB223" s="4"/>
      <c r="AC223" s="4"/>
    </row>
    <row r="224" spans="1:29" ht="101.45" thickBot="1">
      <c r="A224" s="7"/>
      <c r="B224" s="7"/>
      <c r="C224" s="4"/>
      <c r="D224" s="242" t="s">
        <v>1180</v>
      </c>
      <c r="E224" s="85"/>
      <c r="F224" s="4"/>
      <c r="G224" s="19"/>
      <c r="H224" s="4"/>
      <c r="I224" s="19"/>
      <c r="J224" s="4"/>
      <c r="K224" s="4"/>
      <c r="L224" s="4"/>
      <c r="M224" s="4"/>
      <c r="N224" s="4"/>
      <c r="O224" s="4"/>
      <c r="P224" s="4"/>
      <c r="Q224" s="4"/>
      <c r="R224" s="4"/>
      <c r="S224" s="4"/>
      <c r="T224" s="4"/>
      <c r="U224" s="4"/>
      <c r="V224" s="164"/>
      <c r="W224" s="164"/>
      <c r="X224" s="19"/>
      <c r="Y224" s="4"/>
      <c r="Z224" s="240"/>
      <c r="AA224" s="4"/>
      <c r="AB224" s="4"/>
      <c r="AC224" s="4"/>
    </row>
    <row r="225" spans="1:29">
      <c r="A225" s="7"/>
      <c r="B225" s="7"/>
      <c r="C225" s="4"/>
      <c r="D225" s="18"/>
      <c r="E225" s="85"/>
      <c r="F225" s="4"/>
      <c r="G225" s="19"/>
      <c r="H225" s="4"/>
      <c r="I225" s="19"/>
      <c r="J225" s="4"/>
      <c r="K225" s="4"/>
      <c r="L225" s="4"/>
      <c r="M225" s="4"/>
      <c r="N225" s="4"/>
      <c r="O225" s="4"/>
      <c r="P225" s="4"/>
      <c r="Q225" s="4"/>
      <c r="R225" s="4"/>
      <c r="S225" s="4"/>
      <c r="T225" s="4"/>
      <c r="U225" s="4"/>
      <c r="V225" s="164"/>
      <c r="W225" s="164"/>
      <c r="X225" s="19"/>
      <c r="Y225" s="4"/>
      <c r="Z225" s="240"/>
      <c r="AA225" s="4"/>
      <c r="AB225" s="4"/>
      <c r="AC225" s="4"/>
    </row>
    <row r="226" spans="1:29">
      <c r="A226" s="7"/>
      <c r="B226" s="7"/>
      <c r="C226" s="4"/>
      <c r="D226" s="18"/>
      <c r="E226" s="85"/>
      <c r="F226" s="4"/>
      <c r="G226" s="19"/>
      <c r="H226" s="4"/>
      <c r="I226" s="19"/>
      <c r="J226" s="4"/>
      <c r="K226" s="4"/>
      <c r="L226" s="4"/>
      <c r="M226" s="4"/>
      <c r="N226" s="4"/>
      <c r="O226" s="4"/>
      <c r="P226" s="4"/>
      <c r="Q226" s="4"/>
      <c r="R226" s="4"/>
      <c r="S226" s="4"/>
      <c r="T226" s="4"/>
      <c r="U226" s="4"/>
      <c r="V226" s="164"/>
      <c r="W226" s="164"/>
      <c r="X226" s="19"/>
      <c r="Y226" s="4"/>
      <c r="Z226" s="240"/>
      <c r="AA226" s="4"/>
      <c r="AB226" s="4"/>
      <c r="AC226" s="4"/>
    </row>
  </sheetData>
  <sheetProtection formatCells="0" formatColumns="0" formatRows="0" insertColumns="0" insertRows="0" sort="0" autoFilter="0"/>
  <autoFilter ref="A37:AA206" xr:uid="{00000000-0001-0000-0000-000000000000}"/>
  <customSheetViews>
    <customSheetView guid="{12023219-5B33-4806-83EC-E45A86046D84}" scale="85" fitToPage="1" showAutoFilter="1" hiddenRows="1" hiddenColumns="1">
      <pane xSplit="6" ySplit="2" topLeftCell="G3" activePane="bottomRight" state="frozen"/>
      <selection pane="bottomRight" activeCell="D8" sqref="D8"/>
      <pageMargins left="0" right="0" top="0" bottom="0" header="0" footer="0"/>
      <pageSetup scale="28" orientation="portrait" r:id="rId1"/>
      <autoFilter ref="A37:AC182" xr:uid="{73694F31-6565-4223-8DF6-964D9640AF1E}">
        <sortState xmlns:xlrd2="http://schemas.microsoft.com/office/spreadsheetml/2017/richdata2" ref="A38:AJ180">
          <sortCondition ref="L37:L180"/>
        </sortState>
      </autoFilter>
    </customSheetView>
    <customSheetView guid="{4155894C-DE4E-4D98-832F-46FE3F735DFD}" scale="85" fitToPage="1" showAutoFilter="1">
      <pane xSplit="6" ySplit="2" topLeftCell="G3" activePane="bottomRight" state="frozen"/>
      <selection pane="bottomRight" activeCell="A3" sqref="A3"/>
      <pageMargins left="0" right="0" top="0" bottom="0" header="0" footer="0"/>
      <pageSetup scale="28" orientation="portrait" r:id="rId2"/>
      <autoFilter ref="A37:AC182" xr:uid="{AB913C17-D996-42F2-9A0A-8D6601667C4A}">
        <sortState xmlns:xlrd2="http://schemas.microsoft.com/office/spreadsheetml/2017/richdata2" ref="A38:AJ180">
          <sortCondition ref="L37:L180"/>
        </sortState>
      </autoFilter>
    </customSheetView>
    <customSheetView guid="{5E245AB5-F23F-4248-90FC-818B37179997}" scale="85" fitToPage="1" showAutoFilter="1" hiddenRows="1" hiddenColumns="1">
      <pane xSplit="6" ySplit="2" topLeftCell="G3" activePane="bottomRight" state="frozen"/>
      <selection pane="bottomRight" activeCell="A130" sqref="A130:XFD131"/>
      <pageMargins left="0" right="0" top="0" bottom="0" header="0" footer="0"/>
      <pageSetup scale="28" orientation="portrait" r:id="rId3"/>
      <autoFilter ref="A37:AC182" xr:uid="{5D91466C-25BE-41B9-8FD5-F1B4C1433971}">
        <sortState xmlns:xlrd2="http://schemas.microsoft.com/office/spreadsheetml/2017/richdata2" ref="A38:AJ180">
          <sortCondition ref="L37:L180"/>
        </sortState>
      </autoFilter>
    </customSheetView>
  </customSheetViews>
  <mergeCells count="9">
    <mergeCell ref="J36:W36"/>
    <mergeCell ref="X36:Y36"/>
    <mergeCell ref="X1:Y1"/>
    <mergeCell ref="C5:E5"/>
    <mergeCell ref="J28:K28"/>
    <mergeCell ref="J29:K29"/>
    <mergeCell ref="J30:K30"/>
    <mergeCell ref="J1:W1"/>
    <mergeCell ref="G32:M33"/>
  </mergeCells>
  <phoneticPr fontId="17" type="noConversion"/>
  <conditionalFormatting sqref="D38:W157">
    <cfRule type="expression" dxfId="28" priority="7603">
      <formula>IF($E$33="Yes",IF($Y38="X",0,1),0)</formula>
    </cfRule>
  </conditionalFormatting>
  <conditionalFormatting sqref="J38:W157">
    <cfRule type="expression" dxfId="27" priority="7552">
      <formula>AND(IF(LEFT(J38,2)="SL",1),IF(LEFT($E$7,1)="N",1))</formula>
    </cfRule>
    <cfRule type="expression" dxfId="26" priority="7553">
      <formula>AND(IF(LEFT(J38,2)="M0",1),IF(LEFT($E$8,1)="N",1))</formula>
    </cfRule>
    <cfRule type="expression" dxfId="25" priority="7554">
      <formula>AND(IF(LEFT(J38,2)="M1",1),IF(LEFT($E$9,1)="N",1))</formula>
    </cfRule>
    <cfRule type="expression" dxfId="24" priority="7555">
      <formula>AND(IF(LEFT(J38,2)="M2",1),IF(LEFT($E$10,1)="N",1))</formula>
    </cfRule>
    <cfRule type="expression" dxfId="23" priority="7556">
      <formula>AND(IF(LEFT(J38,2)="M3",1),IF(LEFT($E$11,1)="N",1))</formula>
    </cfRule>
    <cfRule type="expression" dxfId="22" priority="7557">
      <formula>AND(IF(LEFT(J38,2)="M4",1),IF(LEFT($E$12,1)="N",1))</formula>
    </cfRule>
    <cfRule type="expression" dxfId="21" priority="7558">
      <formula>AND(IF(LEFT(J38,2)="M5",1),IF(LEFT($E$13,1)="N",1))</formula>
    </cfRule>
    <cfRule type="expression" dxfId="20" priority="7559">
      <formula>AND(IF(LEFT(J38,2)="M6",1),IF(LEFT($E$14,1)="N",1))</formula>
    </cfRule>
    <cfRule type="expression" dxfId="19" priority="7560">
      <formula>AND(IF(LEFT(J38,2)="M7",1),IF(LEFT($E$15,1)="N",1))</formula>
    </cfRule>
    <cfRule type="expression" dxfId="18" priority="7561">
      <formula>AND(IF(LEFT(J38,4)="MNCE",1),IF(LEFT($E$16,1)="N",1))</formula>
    </cfRule>
    <cfRule type="expression" dxfId="17" priority="7562">
      <formula>AND(IF(LEFT(J38,4)="MSPI",1),IF(LEFT($E$17,1)="N",1))</formula>
    </cfRule>
    <cfRule type="expression" dxfId="16" priority="7563">
      <formula>AND(IF(LEFT(J38,3)="NCE",1),IF(LEFT($E$18,1)="N",1))</formula>
    </cfRule>
    <cfRule type="expression" dxfId="15" priority="7564">
      <formula>AND(OR(IF(LEFT(J38,3)="UA0",1),IF(LEFT(J38,5)="UART0",1)),IF(LEFT($E$19,1)="N",1))</formula>
    </cfRule>
    <cfRule type="expression" dxfId="14" priority="7565">
      <formula>AND(OR(IF(LEFT(J38,3)="UA1",1),IF(LEFT(J38,5)="UART1",1)),IF(LEFT($E$20,1)="N",1))</formula>
    </cfRule>
    <cfRule type="expression" dxfId="13" priority="7566">
      <formula>AND(OR(IF(LEFT(J38,3)="UA2",1),IF(LEFT(J38,5)="UART2",1)),IF(LEFT($E$21,1)="N",1))</formula>
    </cfRule>
    <cfRule type="expression" dxfId="12" priority="7567">
      <formula>AND(OR(IF(LEFT(J38,4)="BTDM",1),IF(LEFT(J38,4)="COEX",1),IF(LEFT(J38,4)="ST_W",1)),IF(LEFT($E$22,1)="N",1))</formula>
    </cfRule>
    <cfRule type="expression" dxfId="11" priority="7568">
      <formula>AND(OR(IF(LEFT(J38,4)="DISP",1),IF(LEFT(J38,4)="DBIB",1)),IF(LEFT($E$23,1)="N",1))</formula>
    </cfRule>
    <cfRule type="expression" dxfId="10" priority="7569">
      <formula>AND(IF(LEFT(J38,4)="SDIF",1),IF(LEFT($E$24,1)="N",1))</formula>
    </cfRule>
    <cfRule type="expression" dxfId="9" priority="7570">
      <formula>AND(IF(LEFT(J38,2)="CT",1),IF(LEFT($E$25,1)="N",1))</formula>
    </cfRule>
    <cfRule type="expression" dxfId="8" priority="7571">
      <formula>AND(OR(IF(LEFT(J38,3)="CLK",1),IF(LEFT(J38,3)="32K",1)),IF(LEFT($E$26,1)="N",1))</formula>
    </cfRule>
    <cfRule type="expression" dxfId="7" priority="7572">
      <formula>AND(OR(IF(LEFT(J38,3)="ADC",1),IF(LEFT(J38,3)="CMP",1),IF(LEFT(J38,4)="VCMP",1),IF(LEFT(J38,4)="TRIG",1)),IF(LEFT($E$27,1)="N",1))</formula>
    </cfRule>
    <cfRule type="expression" dxfId="6" priority="7573">
      <formula>AND(OR(IF(LEFT(J38,5)="MILLI",1),IF(LEFT(J38,3)="I2S",1),IF(LEFT(J38,3)="PDM",1)),IF(LEFT($E$28,1)="N",1))</formula>
    </cfRule>
    <cfRule type="expression" dxfId="5" priority="7574">
      <formula>AND(OR(IF(LEFT(J38,3)="DSP",1),IF(LEFT(J38,2)="SW",1)),IF(LEFT($E$29,1)="N",1))</formula>
    </cfRule>
    <cfRule type="expression" dxfId="4" priority="7575">
      <formula>AND(OR(IF(LEFT(J38,5)="CLK96",1),IF(LEFT(J38,6)="CLK192",1),IF(LEFT(J38,4)="EN96",1),IF(LEFT(J38,4)="EN19",1),IF(RIGHT(J38,4)="_EXT",1),IF(LEFT(J38,3)="BLE",1),IF(RIGHT(J38,2)="LB",1),IF(RIGHT(J38,2)="GP",1),IF(LEFT(J38,3)="EXT",1),IF(LEFT(J38,7)="ANATEST",1)),IF(LEFT($E$30,1)="N",1))</formula>
    </cfRule>
    <cfRule type="expression" dxfId="3" priority="7576">
      <formula>IF($G38="",0,AND(IF($G38=J$37,1),IF(LEFT($E$31,1)="Y",1)))</formula>
    </cfRule>
    <cfRule type="expression" dxfId="2" priority="7577">
      <formula>AND(IF($G38=J$37,0,1),IF($G38="",0,1),IF(LEFT($E$32,1)="Y",1))</formula>
    </cfRule>
  </conditionalFormatting>
  <conditionalFormatting sqref="AA43:AA44">
    <cfRule type="expression" dxfId="1" priority="2">
      <formula>IF($E$33="Yes",IF($Z43="X",0,1),0)</formula>
    </cfRule>
  </conditionalFormatting>
  <conditionalFormatting sqref="AA46:AA59">
    <cfRule type="expression" dxfId="0" priority="1">
      <formula>IF($E$33="Yes",IF($Z46="X",0,1),0)</formula>
    </cfRule>
  </conditionalFormatting>
  <dataValidations count="2">
    <dataValidation type="list" allowBlank="1" showInputMessage="1" showErrorMessage="1" sqref="E7:E32" xr:uid="{B9D13096-334A-445A-88C3-3029CEBE6D13}">
      <formula1>#REF!</formula1>
    </dataValidation>
    <dataValidation type="list" showInputMessage="1" showErrorMessage="1" sqref="E34" xr:uid="{20808627-F465-4403-9F1A-1966B5EEFD93}">
      <formula1>#REF!</formula1>
    </dataValidation>
  </dataValidations>
  <pageMargins left="0.7" right="0.7" top="0.75" bottom="0.75" header="0.3" footer="0.3"/>
  <pageSetup scale="28"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2:Z28"/>
  <sheetViews>
    <sheetView zoomScale="85" zoomScaleNormal="85" workbookViewId="0">
      <selection activeCell="S53" sqref="S53"/>
    </sheetView>
  </sheetViews>
  <sheetFormatPr defaultRowHeight="14.45"/>
  <sheetData>
    <row r="2" spans="2:22" ht="23.45">
      <c r="B2" s="238" t="s">
        <v>1181</v>
      </c>
      <c r="V2" s="238" t="s">
        <v>1182</v>
      </c>
    </row>
    <row r="28" spans="24:26">
      <c r="X28" s="17"/>
      <c r="Y28" s="17"/>
      <c r="Z28" s="17"/>
    </row>
  </sheetData>
  <customSheetViews>
    <customSheetView guid="{12023219-5B33-4806-83EC-E45A86046D84}" scale="115">
      <selection activeCell="O38" sqref="O38"/>
      <pageMargins left="0" right="0" top="0" bottom="0" header="0" footer="0"/>
    </customSheetView>
    <customSheetView guid="{4155894C-DE4E-4D98-832F-46FE3F735DFD}" scale="115">
      <selection activeCell="O38" sqref="O38"/>
      <pageMargins left="0" right="0" top="0" bottom="0" header="0" footer="0"/>
    </customSheetView>
    <customSheetView guid="{5E245AB5-F23F-4248-90FC-818B37179997}" scale="115">
      <selection activeCell="O38" sqref="O38"/>
      <pageMargins left="0" right="0" top="0" bottom="0" header="0" footer="0"/>
    </customSheetView>
  </customSheetView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B0298-856B-49E9-AA42-4188E5D73D8E}">
  <dimension ref="B2:V2"/>
  <sheetViews>
    <sheetView zoomScaleNormal="100" workbookViewId="0">
      <selection activeCell="A2" sqref="A2"/>
    </sheetView>
  </sheetViews>
  <sheetFormatPr defaultRowHeight="14.45"/>
  <sheetData>
    <row r="2" spans="2:22" ht="23.45">
      <c r="B2" s="238" t="s">
        <v>1183</v>
      </c>
      <c r="V2" s="238" t="s">
        <v>1184</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1E96C990C00542994156263A726B53" ma:contentTypeVersion="32" ma:contentTypeDescription="Create a new document." ma:contentTypeScope="" ma:versionID="b4cd8235b4bbfd19a5794cb21b093097">
  <xsd:schema xmlns:xsd="http://www.w3.org/2001/XMLSchema" xmlns:xs="http://www.w3.org/2001/XMLSchema" xmlns:p="http://schemas.microsoft.com/office/2006/metadata/properties" xmlns:ns1="http://schemas.microsoft.com/sharepoint/v3" xmlns:ns2="77244458-af00-4698-a975-cb821cff6841" xmlns:ns3="4ea69960-abef-483e-8c90-1b3b883a01dd" targetNamespace="http://schemas.microsoft.com/office/2006/metadata/properties" ma:root="true" ma:fieldsID="5016d40561a3ffc608a5568078c63f4a" ns1:_="" ns2:_="" ns3:_="">
    <xsd:import namespace="http://schemas.microsoft.com/sharepoint/v3"/>
    <xsd:import namespace="77244458-af00-4698-a975-cb821cff6841"/>
    <xsd:import namespace="4ea69960-abef-483e-8c90-1b3b883a01dd"/>
    <xsd:element name="properties">
      <xsd:complexType>
        <xsd:sequence>
          <xsd:element name="documentManagement">
            <xsd:complexType>
              <xsd:all>
                <xsd:element ref="ns2:mf3ba54b04ac45a98d2a2b8f84ce2098" minOccurs="0"/>
                <xsd:element ref="ns3:TaxCatchAll" minOccurs="0"/>
                <xsd:element ref="ns2:i0897d768831472890fa8f78a4986bb2" minOccurs="0"/>
                <xsd:element ref="ns2:df8d227e1a284d4eac3b8e24ab1d0170" minOccurs="0"/>
                <xsd:element ref="ns2:MediaServiceMetadata" minOccurs="0"/>
                <xsd:element ref="ns2:MediaServiceFastMetadata" minOccurs="0"/>
                <xsd:element ref="ns2:MediaServiceAutoKeyPoints" minOccurs="0"/>
                <xsd:element ref="ns2:MediaServiceKeyPoints" minOccurs="0"/>
                <xsd:element ref="ns2:f25349162b2f4a82a38f378732c3dd8b" minOccurs="0"/>
                <xsd:element ref="ns2:Lifecycle" minOccurs="0"/>
                <xsd:element ref="ns2:ViewerRole" minOccurs="0"/>
                <xsd:element ref="ns1:_ip_UnifiedCompliancePolicyProperties" minOccurs="0"/>
                <xsd:element ref="ns1:_ip_UnifiedCompliancePolicyUIAction" minOccurs="0"/>
                <xsd:element ref="ns2:Featured" minOccurs="0"/>
                <xsd:element ref="ns2:NOTES" minOccurs="0"/>
                <xsd:element ref="ns2:DontSendNewsletter" minOccurs="0"/>
                <xsd:element ref="ns2:CustomModifiedDate" minOccurs="0"/>
                <xsd:element ref="ns2:ExcludeSearch" minOccurs="0"/>
                <xsd:element ref="ns2:ShowAs" minOccurs="0"/>
                <xsd:element ref="ns2:MediaServiceObjectDetectorVersions" minOccurs="0"/>
                <xsd:element ref="ns2:ShowAmbiqSite" minOccurs="0"/>
                <xsd:element ref="ns2:CustomDescription" minOccurs="0"/>
                <xsd:element ref="ns2:p2c7395dc9954ee48f81661c9179f937" minOccurs="0"/>
                <xsd:element ref="ns2:jf2adeba26a1466fa52a5eddc2f26cba" minOccurs="0"/>
                <xsd:element ref="ns2:MediaServiceSearchProperties" minOccurs="0"/>
                <xsd:element ref="ns2:SearchTer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244458-af00-4698-a975-cb821cff6841" elementFormDefault="qualified">
    <xsd:import namespace="http://schemas.microsoft.com/office/2006/documentManagement/types"/>
    <xsd:import namespace="http://schemas.microsoft.com/office/infopath/2007/PartnerControls"/>
    <xsd:element name="mf3ba54b04ac45a98d2a2b8f84ce2098" ma:index="9" nillable="true" ma:taxonomy="true" ma:internalName="mf3ba54b04ac45a98d2a2b8f84ce2098" ma:taxonomyFieldName="Application" ma:displayName="Application" ma:default="" ma:fieldId="{6f3ba54b-04ac-45a9-8d2a-2b8f84ce2098}" ma:taxonomyMulti="true" ma:sspId="add40fa0-ea1c-43b1-9129-9703ac4f061b" ma:termSetId="b5d86787-2ed9-49d9-acfa-bb7c5a3a856d" ma:anchorId="00000000-0000-0000-0000-000000000000" ma:open="false" ma:isKeyword="false">
      <xsd:complexType>
        <xsd:sequence>
          <xsd:element ref="pc:Terms" minOccurs="0" maxOccurs="1"/>
        </xsd:sequence>
      </xsd:complexType>
    </xsd:element>
    <xsd:element name="i0897d768831472890fa8f78a4986bb2" ma:index="12" nillable="true" ma:taxonomy="true" ma:internalName="i0897d768831472890fa8f78a4986bb2" ma:taxonomyFieldName="Document_x0020_Type" ma:displayName="Document Type" ma:default="" ma:fieldId="{20897d76-8831-4728-90fa-8f78a4986bb2}" ma:taxonomyMulti="true" ma:sspId="add40fa0-ea1c-43b1-9129-9703ac4f061b" ma:termSetId="e3e7e3ff-b1d8-40c8-991b-22cd0a170929" ma:anchorId="00000000-0000-0000-0000-000000000000" ma:open="false" ma:isKeyword="false">
      <xsd:complexType>
        <xsd:sequence>
          <xsd:element ref="pc:Terms" minOccurs="0" maxOccurs="1"/>
        </xsd:sequence>
      </xsd:complexType>
    </xsd:element>
    <xsd:element name="df8d227e1a284d4eac3b8e24ab1d0170" ma:index="14" nillable="true" ma:taxonomy="true" ma:internalName="df8d227e1a284d4eac3b8e24ab1d0170" ma:taxonomyFieldName="Product" ma:displayName="Product" ma:default="" ma:fieldId="{df8d227e-1a28-4d4e-ac3b-8e24ab1d0170}" ma:taxonomyMulti="true" ma:sspId="add40fa0-ea1c-43b1-9129-9703ac4f061b" ma:termSetId="23de0115-dd42-4e73-85f7-5551526e9373" ma:anchorId="00000000-0000-0000-0000-000000000000" ma:open="false" ma:isKeyword="false">
      <xsd:complexType>
        <xsd:sequence>
          <xsd:element ref="pc:Terms" minOccurs="0" maxOccurs="1"/>
        </xsd:sequence>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f25349162b2f4a82a38f378732c3dd8b" ma:index="20" nillable="true" ma:taxonomy="true" ma:internalName="f25349162b2f4a82a38f378732c3dd8b" ma:taxonomyFieldName="Language" ma:displayName="Language" ma:default="" ma:fieldId="{f2534916-2b2f-4a82-a38f-378732c3dd8b}" ma:taxonomyMulti="true" ma:sspId="add40fa0-ea1c-43b1-9129-9703ac4f061b" ma:termSetId="34449641-fa25-4a91-93f9-6d037dbeb1e4" ma:anchorId="00000000-0000-0000-0000-000000000000" ma:open="false" ma:isKeyword="false">
      <xsd:complexType>
        <xsd:sequence>
          <xsd:element ref="pc:Terms" minOccurs="0" maxOccurs="1"/>
        </xsd:sequence>
      </xsd:complexType>
    </xsd:element>
    <xsd:element name="Lifecycle" ma:index="21" nillable="true" ma:displayName="Lifecycle" ma:default="Draft" ma:format="Dropdown" ma:internalName="Lifecycle">
      <xsd:simpleType>
        <xsd:restriction base="dms:Choice">
          <xsd:enumeration value="Draft"/>
          <xsd:enumeration value="Active"/>
          <xsd:enumeration value="Obsolete"/>
        </xsd:restriction>
      </xsd:simpleType>
    </xsd:element>
    <xsd:element name="ViewerRole" ma:index="22" nillable="true" ma:displayName="Viewer Role" ma:format="Dropdown" ma:internalName="ViewerRole">
      <xsd:simpleType>
        <xsd:restriction base="dms:Text">
          <xsd:maxLength value="255"/>
        </xsd:restriction>
      </xsd:simpleType>
    </xsd:element>
    <xsd:element name="Featured" ma:index="25" nillable="true" ma:displayName="Featured" ma:default="0" ma:format="Dropdown" ma:internalName="Featured">
      <xsd:simpleType>
        <xsd:restriction base="dms:Boolean"/>
      </xsd:simpleType>
    </xsd:element>
    <xsd:element name="NOTES" ma:index="26" nillable="true" ma:displayName="NOTES" ma:format="Dropdown" ma:internalName="NOTES">
      <xsd:simpleType>
        <xsd:restriction base="dms:Note">
          <xsd:maxLength value="255"/>
        </xsd:restriction>
      </xsd:simpleType>
    </xsd:element>
    <xsd:element name="DontSendNewsletter" ma:index="27" nillable="true" ma:displayName="Dont Send Newsletter" ma:default="0" ma:format="Dropdown" ma:internalName="DontSendNewsletter">
      <xsd:simpleType>
        <xsd:restriction base="dms:Boolean"/>
      </xsd:simpleType>
    </xsd:element>
    <xsd:element name="CustomModifiedDate" ma:index="28" nillable="true" ma:displayName="CustomModifiedDate" ma:format="DateOnly" ma:internalName="CustomModifiedDate">
      <xsd:simpleType>
        <xsd:restriction base="dms:DateTime"/>
      </xsd:simpleType>
    </xsd:element>
    <xsd:element name="ExcludeSearch" ma:index="29" nillable="true" ma:displayName="ExcludeSearch" ma:default="0" ma:format="Dropdown" ma:internalName="ExcludeSearch">
      <xsd:simpleType>
        <xsd:restriction base="dms:Boolean"/>
      </xsd:simpleType>
    </xsd:element>
    <xsd:element name="ShowAs" ma:index="30" nillable="true" ma:displayName="ShowAs" ma:format="Dropdown" ma:internalName="ShowAs">
      <xsd:simpleType>
        <xsd:restriction base="dms:Choice">
          <xsd:enumeration value="EVB"/>
        </xsd:restriction>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ShowAmbiqSite" ma:index="32" nillable="true" ma:displayName="ShowAmbiqSite" ma:default="0" ma:description="If Yes, then show doc on ambiq.com product page" ma:format="Dropdown" ma:internalName="ShowAmbiqSite">
      <xsd:simpleType>
        <xsd:restriction base="dms:Boolean"/>
      </xsd:simpleType>
    </xsd:element>
    <xsd:element name="CustomDescription" ma:index="33" nillable="true" ma:displayName="CustomDescription" ma:description="This will show product custom description" ma:format="Dropdown" ma:internalName="CustomDescription">
      <xsd:simpleType>
        <xsd:restriction base="dms:Note">
          <xsd:maxLength value="255"/>
        </xsd:restriction>
      </xsd:simpleType>
    </xsd:element>
    <xsd:element name="p2c7395dc9954ee48f81661c9179f937" ma:index="35" nillable="true" ma:taxonomy="true" ma:internalName="p2c7395dc9954ee48f81661c9179f937" ma:taxonomyFieldName="Family" ma:displayName="Family" ma:default="" ma:fieldId="{92c7395d-c995-4ee4-8f81-661c9179f937}" ma:taxonomyMulti="true" ma:sspId="add40fa0-ea1c-43b1-9129-9703ac4f061b" ma:termSetId="8cf315aa-0d9d-49ac-bac3-3f1cb317f4c2" ma:anchorId="00000000-0000-0000-0000-000000000000" ma:open="false" ma:isKeyword="false">
      <xsd:complexType>
        <xsd:sequence>
          <xsd:element ref="pc:Terms" minOccurs="0" maxOccurs="1"/>
        </xsd:sequence>
      </xsd:complexType>
    </xsd:element>
    <xsd:element name="jf2adeba26a1466fa52a5eddc2f26cba" ma:index="37" nillable="true" ma:taxonomy="true" ma:internalName="jf2adeba26a1466fa52a5eddc2f26cba" ma:taxonomyFieldName="Series" ma:displayName="Series" ma:default="" ma:fieldId="{3f2adeba-26a1-466f-a52a-5eddc2f26cba}" ma:taxonomyMulti="true" ma:sspId="add40fa0-ea1c-43b1-9129-9703ac4f061b" ma:termSetId="c36dd4a7-5053-4761-87bc-224bf8238c4b" ma:anchorId="00000000-0000-0000-0000-000000000000" ma:open="false" ma:isKeyword="false">
      <xsd:complexType>
        <xsd:sequence>
          <xsd:element ref="pc:Terms" minOccurs="0" maxOccurs="1"/>
        </xsd:sequence>
      </xsd:complexType>
    </xsd:element>
    <xsd:element name="MediaServiceSearchProperties" ma:index="38" nillable="true" ma:displayName="MediaServiceSearchProperties" ma:hidden="true" ma:internalName="MediaServiceSearchProperties" ma:readOnly="true">
      <xsd:simpleType>
        <xsd:restriction base="dms:Note"/>
      </xsd:simpleType>
    </xsd:element>
    <xsd:element name="SearchTerms" ma:index="39" nillable="true" ma:displayName="SearchTerms" ma:description="SearchTerms" ma:format="Dropdown" ma:internalName="SearchTerm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a69960-abef-483e-8c90-1b3b883a01d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3e2b4e1-75b1-4dab-b1cb-1a6ab95ed674}" ma:internalName="TaxCatchAll" ma:showField="CatchAllData" ma:web="4ea69960-abef-483e-8c90-1b3b883a01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4ea69960-abef-483e-8c90-1b3b883a01dd">
      <Value>38</Value>
      <Value>732</Value>
      <Value>726</Value>
      <Value>724</Value>
      <Value>704</Value>
      <Value>703</Value>
      <Value>736</Value>
      <Value>718</Value>
      <Value>717</Value>
      <Value>36</Value>
      <Value>715</Value>
      <Value>714</Value>
    </TaxCatchAll>
    <f25349162b2f4a82a38f378732c3dd8b xmlns="77244458-af00-4698-a975-cb821cff6841">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31047e6b-db9b-42fa-80c8-7059d5c854d0</TermId>
        </TermInfo>
      </Terms>
    </f25349162b2f4a82a38f378732c3dd8b>
    <NOTES xmlns="77244458-af00-4698-a975-cb821cff6841" xsi:nil="true"/>
    <mf3ba54b04ac45a98d2a2b8f84ce2098 xmlns="77244458-af00-4698-a975-cb821cff6841">
      <Terms xmlns="http://schemas.microsoft.com/office/infopath/2007/PartnerControls"/>
    </mf3ba54b04ac45a98d2a2b8f84ce2098>
    <Featured xmlns="77244458-af00-4698-a975-cb821cff6841">false</Featured>
    <ViewerRole xmlns="77244458-af00-4698-a975-cb821cff6841" xsi:nil="true"/>
    <jf2adeba26a1466fa52a5eddc2f26cba xmlns="77244458-af00-4698-a975-cb821cff6841">
      <Terms xmlns="http://schemas.microsoft.com/office/infopath/2007/PartnerControls">
        <TermInfo xmlns="http://schemas.microsoft.com/office/infopath/2007/PartnerControls">
          <TermName xmlns="http://schemas.microsoft.com/office/infopath/2007/PartnerControls">Apollo330 Plus</TermName>
          <TermId xmlns="http://schemas.microsoft.com/office/infopath/2007/PartnerControls">7d6e25e6-27fc-461f-9c9b-550d6fbecefb</TermId>
        </TermInfo>
        <TermInfo xmlns="http://schemas.microsoft.com/office/infopath/2007/PartnerControls">
          <TermName xmlns="http://schemas.microsoft.com/office/infopath/2007/PartnerControls">Apollo510 Lite</TermName>
          <TermId xmlns="http://schemas.microsoft.com/office/infopath/2007/PartnerControls">10dcfff9-aea6-40ff-94f9-e683600c8afc</TermId>
        </TermInfo>
      </Terms>
    </jf2adeba26a1466fa52a5eddc2f26cba>
    <CustomDescription xmlns="77244458-af00-4698-a975-cb821cff6841" xsi:nil="true"/>
    <i0897d768831472890fa8f78a4986bb2 xmlns="77244458-af00-4698-a975-cb821cff6841">
      <Terms xmlns="http://schemas.microsoft.com/office/infopath/2007/PartnerControls">
        <TermInfo xmlns="http://schemas.microsoft.com/office/infopath/2007/PartnerControls">
          <TermName xmlns="http://schemas.microsoft.com/office/infopath/2007/PartnerControls">Design Files</TermName>
          <TermId xmlns="http://schemas.microsoft.com/office/infopath/2007/PartnerControls">aaee2353-cd56-41ef-9a2b-569bb9ea3672</TermId>
        </TermInfo>
      </Terms>
    </i0897d768831472890fa8f78a4986bb2>
    <SearchTerms xmlns="77244458-af00-4698-a975-cb821cff6841">Pinout, Pin Lits, Pin Mapping, Ballout, Ball List, Ball Mapping, AP330 Plus, AP330B Plus, AP330M Plus, Apollo330 Plus, Apollo330B Plus, Apollo330M Plus, AP510 Lite, AP510B Lite, AP510D Lite, Apollo510 Lite, Apollo510B Lite, Apollo510D Lite</SearchTerms>
    <df8d227e1a284d4eac3b8e24ab1d0170 xmlns="77244458-af00-4698-a975-cb821cff6841">
      <Terms xmlns="http://schemas.microsoft.com/office/infopath/2007/PartnerControls">
        <TermInfo xmlns="http://schemas.microsoft.com/office/infopath/2007/PartnerControls">
          <TermName xmlns="http://schemas.microsoft.com/office/infopath/2007/PartnerControls">Apollo330 Plus</TermName>
          <TermId xmlns="http://schemas.microsoft.com/office/infopath/2007/PartnerControls">ddda4ee1-11a9-4d3e-914f-d2ea29813de3</TermId>
        </TermInfo>
        <TermInfo xmlns="http://schemas.microsoft.com/office/infopath/2007/PartnerControls">
          <TermName xmlns="http://schemas.microsoft.com/office/infopath/2007/PartnerControls">Apollo330B Plus</TermName>
          <TermId xmlns="http://schemas.microsoft.com/office/infopath/2007/PartnerControls">ede70600-f431-422c-bd45-a6d3ec01ac8f</TermId>
        </TermInfo>
        <TermInfo xmlns="http://schemas.microsoft.com/office/infopath/2007/PartnerControls">
          <TermName xmlns="http://schemas.microsoft.com/office/infopath/2007/PartnerControls">Apollo330M Plus</TermName>
          <TermId xmlns="http://schemas.microsoft.com/office/infopath/2007/PartnerControls">b8844bc3-74f0-4bb7-bc36-80b73077c7fe</TermId>
        </TermInfo>
        <TermInfo xmlns="http://schemas.microsoft.com/office/infopath/2007/PartnerControls">
          <TermName xmlns="http://schemas.microsoft.com/office/infopath/2007/PartnerControls">Apollo510 Lite</TermName>
          <TermId xmlns="http://schemas.microsoft.com/office/infopath/2007/PartnerControls">3265009d-bd47-41fd-bfbe-5fdee9e41144</TermId>
        </TermInfo>
        <TermInfo xmlns="http://schemas.microsoft.com/office/infopath/2007/PartnerControls">
          <TermName xmlns="http://schemas.microsoft.com/office/infopath/2007/PartnerControls">Apollo510B Lite</TermName>
          <TermId xmlns="http://schemas.microsoft.com/office/infopath/2007/PartnerControls">43cee1bb-a988-4f97-b9d1-586ff0c35c3e</TermId>
        </TermInfo>
        <TermInfo xmlns="http://schemas.microsoft.com/office/infopath/2007/PartnerControls">
          <TermName xmlns="http://schemas.microsoft.com/office/infopath/2007/PartnerControls">Apollo510D Lite</TermName>
          <TermId xmlns="http://schemas.microsoft.com/office/infopath/2007/PartnerControls">21cd7bd5-50f6-4a70-b6d9-7642ef2d8623</TermId>
        </TermInfo>
      </Terms>
    </df8d227e1a284d4eac3b8e24ab1d0170>
    <ShowAmbiqSite xmlns="77244458-af00-4698-a975-cb821cff6841">false</ShowAmbiqSite>
    <CustomModifiedDate xmlns="77244458-af00-4698-a975-cb821cff6841" xsi:nil="true"/>
    <ShowAs xmlns="77244458-af00-4698-a975-cb821cff6841" xsi:nil="true"/>
    <p2c7395dc9954ee48f81661c9179f937 xmlns="77244458-af00-4698-a975-cb821cff6841">
      <Terms xmlns="http://schemas.microsoft.com/office/infopath/2007/PartnerControls">
        <TermInfo xmlns="http://schemas.microsoft.com/office/infopath/2007/PartnerControls">
          <TermName xmlns="http://schemas.microsoft.com/office/infopath/2007/PartnerControls">Apollo3</TermName>
          <TermId xmlns="http://schemas.microsoft.com/office/infopath/2007/PartnerControls">b7b96a98-f7ce-4673-802a-04f7e23e3a08</TermId>
        </TermInfo>
        <TermInfo xmlns="http://schemas.microsoft.com/office/infopath/2007/PartnerControls">
          <TermName xmlns="http://schemas.microsoft.com/office/infopath/2007/PartnerControls">Apollo5</TermName>
          <TermId xmlns="http://schemas.microsoft.com/office/infopath/2007/PartnerControls">29b583b6-0755-428f-8908-0759b1999b36</TermId>
        </TermInfo>
      </Terms>
    </p2c7395dc9954ee48f81661c9179f937>
    <Lifecycle xmlns="77244458-af00-4698-a975-cb821cff6841">Active</Lifecycle>
    <DontSendNewsletter xmlns="77244458-af00-4698-a975-cb821cff6841">false</DontSendNewsletter>
    <ExcludeSearch xmlns="77244458-af00-4698-a975-cb821cff6841">false</ExcludeSearch>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6E3D4C-7E5C-40A7-A1A1-3E7696F5D213}"/>
</file>

<file path=customXml/itemProps2.xml><?xml version="1.0" encoding="utf-8"?>
<ds:datastoreItem xmlns:ds="http://schemas.openxmlformats.org/officeDocument/2006/customXml" ds:itemID="{5F54CC4C-8571-48B4-9AFE-7853BF1CA09E}"/>
</file>

<file path=customXml/itemProps3.xml><?xml version="1.0" encoding="utf-8"?>
<ds:datastoreItem xmlns:ds="http://schemas.openxmlformats.org/officeDocument/2006/customXml" ds:itemID="{69351309-583F-413D-BBB0-DCEDCF133E8D}"/>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Apollo510L 330P Preliminary Pin Mapping-Rev1</dc:title>
  <dc:subject/>
  <dc:creator>DCermak</dc:creator>
  <cp:keywords/>
  <dc:description/>
  <cp:lastModifiedBy/>
  <cp:revision/>
  <dcterms:created xsi:type="dcterms:W3CDTF">2015-07-15T19:36:15Z</dcterms:created>
  <dcterms:modified xsi:type="dcterms:W3CDTF">2026-08-10T19:51:01Z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0x010100F61E96C990C00542994156263A726B53</vt:lpwstr>
  </property>
  <property fmtid="{D5CDD505-2E9C-101B-9397-08002B2CF9AE}" pid="3" name="MediaServiceImageTags">
    <vt:lpwstr/>
  </property>
  <property fmtid="{D5CDD505-2E9C-101B-9397-08002B2CF9AE}" pid="4" name="MSIP_Label_f3ff6d80-3782-4df6-bf6c-659f84558040_Enabled">
    <vt:lpwstr>true</vt:lpwstr>
  </property>
  <property fmtid="{D5CDD505-2E9C-101B-9397-08002B2CF9AE}" pid="5" name="MSIP_Label_f3ff6d80-3782-4df6-bf6c-659f84558040_SetDate">
    <vt:lpwstr>2022-09-19T15:42:34Z</vt:lpwstr>
  </property>
  <property fmtid="{D5CDD505-2E9C-101B-9397-08002B2CF9AE}" pid="6" name="MSIP_Label_f3ff6d80-3782-4df6-bf6c-659f84558040_Method">
    <vt:lpwstr>Standard</vt:lpwstr>
  </property>
  <property fmtid="{D5CDD505-2E9C-101B-9397-08002B2CF9AE}" pid="7" name="MSIP_Label_f3ff6d80-3782-4df6-bf6c-659f84558040_Name">
    <vt:lpwstr>f3ff6d80-3782-4df6-bf6c-659f84558040</vt:lpwstr>
  </property>
  <property fmtid="{D5CDD505-2E9C-101B-9397-08002B2CF9AE}" pid="8" name="MSIP_Label_f3ff6d80-3782-4df6-bf6c-659f84558040_SiteId">
    <vt:lpwstr>38d0d425-ba52-4c0a-a03e-2a65c8e82e2d</vt:lpwstr>
  </property>
  <property fmtid="{D5CDD505-2E9C-101B-9397-08002B2CF9AE}" pid="9" name="MSIP_Label_f3ff6d80-3782-4df6-bf6c-659f84558040_ActionId">
    <vt:lpwstr>4fba61cd-de93-42fa-be01-d07d8e74ea63</vt:lpwstr>
  </property>
  <property fmtid="{D5CDD505-2E9C-101B-9397-08002B2CF9AE}" pid="10" name="MSIP_Label_f3ff6d80-3782-4df6-bf6c-659f84558040_ContentBits">
    <vt:lpwstr>0</vt:lpwstr>
  </property>
  <property fmtid="{D5CDD505-2E9C-101B-9397-08002B2CF9AE}" pid="11" name="MSIP_Label_8a352ded-f73f-4037-9a06-629f7fd6be1b_Enabled">
    <vt:lpwstr>true</vt:lpwstr>
  </property>
  <property fmtid="{D5CDD505-2E9C-101B-9397-08002B2CF9AE}" pid="12" name="MSIP_Label_8a352ded-f73f-4037-9a06-629f7fd6be1b_SetDate">
    <vt:lpwstr>2024-02-05T06:58:12Z</vt:lpwstr>
  </property>
  <property fmtid="{D5CDD505-2E9C-101B-9397-08002B2CF9AE}" pid="13" name="MSIP_Label_8a352ded-f73f-4037-9a06-629f7fd6be1b_Method">
    <vt:lpwstr>Standard</vt:lpwstr>
  </property>
  <property fmtid="{D5CDD505-2E9C-101B-9397-08002B2CF9AE}" pid="14" name="MSIP_Label_8a352ded-f73f-4037-9a06-629f7fd6be1b_Name">
    <vt:lpwstr>defa4170-0d19-0005-0004-bc88714345d2</vt:lpwstr>
  </property>
  <property fmtid="{D5CDD505-2E9C-101B-9397-08002B2CF9AE}" pid="15" name="MSIP_Label_8a352ded-f73f-4037-9a06-629f7fd6be1b_SiteId">
    <vt:lpwstr>e36a0208-6b2e-463a-a7b2-6b0e68a1e82c</vt:lpwstr>
  </property>
  <property fmtid="{D5CDD505-2E9C-101B-9397-08002B2CF9AE}" pid="16" name="MSIP_Label_8a352ded-f73f-4037-9a06-629f7fd6be1b_ActionId">
    <vt:lpwstr>86f2278a-0591-4527-9f0a-97b56acf86b0</vt:lpwstr>
  </property>
  <property fmtid="{D5CDD505-2E9C-101B-9397-08002B2CF9AE}" pid="17" name="MSIP_Label_8a352ded-f73f-4037-9a06-629f7fd6be1b_ContentBits">
    <vt:lpwstr>0</vt:lpwstr>
  </property>
  <property fmtid="{D5CDD505-2E9C-101B-9397-08002B2CF9AE}" pid="18" name="Document_x0020_Type">
    <vt:lpwstr>36;#Design Files|aaee2353-cd56-41ef-9a2b-569bb9ea3672</vt:lpwstr>
  </property>
  <property fmtid="{D5CDD505-2E9C-101B-9397-08002B2CF9AE}" pid="19" name="Application">
    <vt:lpwstr/>
  </property>
  <property fmtid="{D5CDD505-2E9C-101B-9397-08002B2CF9AE}" pid="20" name="Document Type">
    <vt:lpwstr>36;#Design Files|aaee2353-cd56-41ef-9a2b-569bb9ea3672</vt:lpwstr>
  </property>
  <property fmtid="{D5CDD505-2E9C-101B-9397-08002B2CF9AE}" pid="21" name="Language">
    <vt:lpwstr>38;#English|31047e6b-db9b-42fa-80c8-7059d5c854d0</vt:lpwstr>
  </property>
  <property fmtid="{D5CDD505-2E9C-101B-9397-08002B2CF9AE}" pid="22" name="Product">
    <vt:lpwstr>703;#Apollo330 Plus|ddda4ee1-11a9-4d3e-914f-d2ea29813de3;#714;#Apollo330B Plus|ede70600-f431-422c-bd45-a6d3ec01ac8f;#715;#Apollo330M Plus|b8844bc3-74f0-4bb7-bc36-80b73077c7fe;#704;#Apollo510 Lite|3265009d-bd47-41fd-bfbe-5fdee9e41144;#717;#Apollo510B Lite|43cee1bb-a988-4f97-b9d1-586ff0c35c3e;#718;#Apollo510D Lite|21cd7bd5-50f6-4a70-b6d9-7642ef2d8623</vt:lpwstr>
  </property>
  <property fmtid="{D5CDD505-2E9C-101B-9397-08002B2CF9AE}" pid="23" name="Series">
    <vt:lpwstr>732;#Apollo330 Plus|7d6e25e6-27fc-461f-9c9b-550d6fbecefb;#736;#Apollo510 Lite|10dcfff9-aea6-40ff-94f9-e683600c8afc</vt:lpwstr>
  </property>
  <property fmtid="{D5CDD505-2E9C-101B-9397-08002B2CF9AE}" pid="24" name="Family">
    <vt:lpwstr>726;#Apollo3|b7b96a98-f7ce-4673-802a-04f7e23e3a08;#724;#Apollo5|29b583b6-0755-428f-8908-0759b1999b36</vt:lpwstr>
  </property>
</Properties>
</file>