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SVN Repo\trunk\Designs\Apollo4 Blue Plus KXR EVB\v1\Release\BOM\"/>
    </mc:Choice>
  </mc:AlternateContent>
  <xr:revisionPtr revIDLastSave="0" documentId="13_ncr:1_{F6B080B4-7F97-4830-8EA2-DF046EEF096A}" xr6:coauthVersionLast="47" xr6:coauthVersionMax="47" xr10:uidLastSave="{00000000-0000-0000-0000-000000000000}"/>
  <bookViews>
    <workbookView xWindow="-120" yWindow="-120" windowWidth="38640" windowHeight="213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0" i="1" l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C78" i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L29" i="1"/>
  <c r="L28" i="1"/>
  <c r="L27" i="1"/>
  <c r="L26" i="1"/>
  <c r="L25" i="1"/>
  <c r="L24" i="1"/>
  <c r="L23" i="1"/>
  <c r="L22" i="1"/>
  <c r="C22" i="1"/>
  <c r="C23" i="1" s="1"/>
  <c r="C24" i="1" s="1"/>
  <c r="C25" i="1" s="1"/>
  <c r="C26" i="1" s="1"/>
  <c r="C27" i="1" s="1"/>
  <c r="C28" i="1" s="1"/>
  <c r="C29" i="1" s="1"/>
  <c r="L21" i="1"/>
  <c r="L20" i="1"/>
  <c r="L19" i="1"/>
  <c r="L18" i="1"/>
  <c r="C18" i="1"/>
  <c r="C19" i="1" s="1"/>
  <c r="C20" i="1" s="1"/>
  <c r="C21" i="1" s="1"/>
  <c r="L17" i="1"/>
  <c r="L16" i="1"/>
  <c r="C16" i="1"/>
  <c r="C17" i="1" s="1"/>
  <c r="L14" i="1"/>
  <c r="L15" i="1"/>
  <c r="L13" i="1"/>
  <c r="C13" i="1"/>
  <c r="C14" i="1" s="1"/>
  <c r="C15" i="1" s="1"/>
</calcChain>
</file>

<file path=xl/sharedStrings.xml><?xml version="1.0" encoding="utf-8"?>
<sst xmlns="http://schemas.openxmlformats.org/spreadsheetml/2006/main" count="528" uniqueCount="334">
  <si>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</si>
  <si>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</si>
  <si>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</si>
  <si>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</si>
  <si>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</si>
  <si>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</si>
  <si>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</si>
  <si>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</si>
  <si>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</si>
  <si>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</si>
  <si>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</si>
  <si>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</si>
  <si>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Add. QTY</t>
  </si>
  <si>
    <t>Total QTY</t>
  </si>
  <si>
    <t>None</t>
  </si>
  <si>
    <t>Note</t>
  </si>
  <si>
    <t>Ambiq Part Number</t>
  </si>
  <si>
    <t>Apollo4 Blue Plus KXR EVB</t>
  </si>
  <si>
    <t>AMAP4BPXEVB</t>
  </si>
  <si>
    <t>1</t>
  </si>
  <si>
    <t>8/24/2022</t>
  </si>
  <si>
    <t>DesignItemId</t>
  </si>
  <si>
    <t>AMA4B2KK-KXR-B2</t>
  </si>
  <si>
    <t>CAP_NP</t>
  </si>
  <si>
    <t>CAP_NP_Dup2</t>
  </si>
  <si>
    <t>CAP_NP_Dup3</t>
  </si>
  <si>
    <t>CAP_NP_Dup4</t>
  </si>
  <si>
    <t>CAP_NP_Dup5</t>
  </si>
  <si>
    <t>CAP_NP_Dup6</t>
  </si>
  <si>
    <t>CMP-2002-00952-1</t>
  </si>
  <si>
    <t>CMP-2002-01074-3</t>
  </si>
  <si>
    <t>CMP-2002-08529-1</t>
  </si>
  <si>
    <t>CMP-2002-08567-1</t>
  </si>
  <si>
    <t>CMP-04917-000292-1</t>
  </si>
  <si>
    <t>CONN_HDR_3X1</t>
  </si>
  <si>
    <t>CONN_HDR_4X2</t>
  </si>
  <si>
    <t>CONN_HDR_5X2</t>
  </si>
  <si>
    <t>CONN_HDR_8X1</t>
  </si>
  <si>
    <t>CONN_HDR_8X2</t>
  </si>
  <si>
    <t>CONN_HDR_10X1</t>
  </si>
  <si>
    <t>CONN_HDR_10X2</t>
  </si>
  <si>
    <t>CONN_JACK_3P5MM</t>
  </si>
  <si>
    <t>CRCW040220K0FKED</t>
  </si>
  <si>
    <t>DIODE_SCHTKY</t>
  </si>
  <si>
    <t>DIODE_TVS</t>
  </si>
  <si>
    <t>ERJ-2RKF6192X</t>
  </si>
  <si>
    <t>INDUCTOR</t>
  </si>
  <si>
    <t>INDUCTOR_Dup1</t>
  </si>
  <si>
    <t>INDUCTOR_FERRITE</t>
  </si>
  <si>
    <t>JS202011SCQN</t>
  </si>
  <si>
    <t>LED</t>
  </si>
  <si>
    <t>MAX44263</t>
  </si>
  <si>
    <t>MK22FN128VLH10</t>
  </si>
  <si>
    <t>MM8430-2610</t>
  </si>
  <si>
    <t>NCP133AMXADJTCG</t>
  </si>
  <si>
    <t>NCP380LMUAJAATBG</t>
  </si>
  <si>
    <t>NLSX5012MUTAG</t>
  </si>
  <si>
    <t>NPN</t>
  </si>
  <si>
    <t>PCB_MIFA_ANTENNA</t>
  </si>
  <si>
    <t>PRTR5V0U2X</t>
  </si>
  <si>
    <t>QSH030</t>
  </si>
  <si>
    <t>RES</t>
  </si>
  <si>
    <t>RES_Dup3</t>
  </si>
  <si>
    <t>RES_Dup4</t>
  </si>
  <si>
    <t>RES_Dup5</t>
  </si>
  <si>
    <t>RES_Dup6</t>
  </si>
  <si>
    <t>Shunt</t>
  </si>
  <si>
    <t>SN74LVC1G07YZV</t>
  </si>
  <si>
    <t>SPACER</t>
  </si>
  <si>
    <t>SW_PB_ESW</t>
  </si>
  <si>
    <t>TC2030-IDC-NL</t>
  </si>
  <si>
    <t>Test pad</t>
  </si>
  <si>
    <t>TestLoop</t>
  </si>
  <si>
    <t>TPS7A0218PDQNR</t>
  </si>
  <si>
    <t>TPS22919</t>
  </si>
  <si>
    <t>TPS22976</t>
  </si>
  <si>
    <t>XTAL</t>
  </si>
  <si>
    <t>XTAL4_GND24</t>
  </si>
  <si>
    <t>Manufacturer Part Number 1</t>
  </si>
  <si>
    <t>105450-0101</t>
  </si>
  <si>
    <t>0201ZD104KAT2A</t>
  </si>
  <si>
    <t>GRM1555C1H1R5CA01D</t>
  </si>
  <si>
    <t>C0402X7R250-102KNE</t>
  </si>
  <si>
    <t>LMK063BJ104KP-F</t>
  </si>
  <si>
    <t>TMK105BJ105MV-F</t>
  </si>
  <si>
    <t>GRM033C81A105ME05D</t>
  </si>
  <si>
    <t>GRM0335C1H4R0BA01D</t>
  </si>
  <si>
    <t>GRM155R61C225KE11D</t>
  </si>
  <si>
    <t>GRM033R61E472KA12D</t>
  </si>
  <si>
    <t>GRM0335C1H6R0BA01D</t>
  </si>
  <si>
    <t>EMK105B7104KV-F</t>
  </si>
  <si>
    <t>EMK105BJ105KV-F</t>
  </si>
  <si>
    <t>ZRB15XR61A475KE01D</t>
  </si>
  <si>
    <t>0402X102J500SNT</t>
  </si>
  <si>
    <t>GRM033R61A225KE47D</t>
  </si>
  <si>
    <t>ERJ-2RKF4642X</t>
  </si>
  <si>
    <t>ERJ-2RKF8062X</t>
  </si>
  <si>
    <t>CRCW040233K2FKED</t>
  </si>
  <si>
    <t>CRCW0402392KFKED</t>
  </si>
  <si>
    <t>TPS7A0218PDBVR</t>
  </si>
  <si>
    <t>TSM-103-01-L-SV</t>
  </si>
  <si>
    <t>TSM-104-01-S-DV-P</t>
  </si>
  <si>
    <t>TSM-105-01-S-DV-P-TR</t>
  </si>
  <si>
    <t>SSM-108-L-DV-P</t>
  </si>
  <si>
    <t>SSM-110-L-DV-P</t>
  </si>
  <si>
    <t>FTSH-110-01-L-DV-K-P-TR</t>
  </si>
  <si>
    <t>SJ-435107</t>
  </si>
  <si>
    <t>1N5819HW-7-F</t>
  </si>
  <si>
    <t>PESD5V0X1UB,135</t>
  </si>
  <si>
    <t>LQP15MN2N2B02D</t>
  </si>
  <si>
    <t>LQP15MN2N0B02D</t>
  </si>
  <si>
    <t>DFE201210U-2R2M=P2</t>
  </si>
  <si>
    <t>DFE18SAN1R0ME0L</t>
  </si>
  <si>
    <t>FBMJ3216HS800-T</t>
  </si>
  <si>
    <t>APA2107VBC/D</t>
  </si>
  <si>
    <t>MAX44263AXA+T</t>
  </si>
  <si>
    <t>MM8430-2610RA1</t>
  </si>
  <si>
    <t>MMBT3904LT1G</t>
  </si>
  <si>
    <t>PRTR5V0U2X,215</t>
  </si>
  <si>
    <t>QSH-030-01-L-D-A</t>
  </si>
  <si>
    <t>ERJ-2GE0R00X</t>
  </si>
  <si>
    <t>CR0402-JW-105GLF</t>
  </si>
  <si>
    <t>CR-02FL6---5K1</t>
  </si>
  <si>
    <t>RMCF1/16S10K5%R</t>
  </si>
  <si>
    <t>RK73H1ETTP4422F</t>
  </si>
  <si>
    <t>CRCW040251R0FKED</t>
  </si>
  <si>
    <t>RK73H1ETTP1692F</t>
  </si>
  <si>
    <t>CR0402-16W-222JT</t>
  </si>
  <si>
    <t>RC0402FR-0710KL</t>
  </si>
  <si>
    <t>ERJ-1GE0R00C</t>
  </si>
  <si>
    <t>ERJ-1GNF1003C</t>
  </si>
  <si>
    <t>SNT-100-BL-G</t>
  </si>
  <si>
    <t>SN74LVC1G07YZVR</t>
  </si>
  <si>
    <t>M1502-B-2545-B</t>
  </si>
  <si>
    <t>KSC441J70SHLFS</t>
  </si>
  <si>
    <t>TPS22919DCKR</t>
  </si>
  <si>
    <t>TPS22976DPUR</t>
  </si>
  <si>
    <t>9HT12-32.768KDZY-T</t>
  </si>
  <si>
    <t>ABM12W-32.0000MHZ-6-D1X-T3</t>
  </si>
  <si>
    <t>Manufacturer 1</t>
  </si>
  <si>
    <t>Molex</t>
  </si>
  <si>
    <t>Kyocera AVX</t>
  </si>
  <si>
    <t>Murata</t>
  </si>
  <si>
    <t>Venkel</t>
  </si>
  <si>
    <t>Taiyo Yuden</t>
  </si>
  <si>
    <t>Capax Technologies</t>
  </si>
  <si>
    <t>Panasonic</t>
  </si>
  <si>
    <t>Vishay</t>
  </si>
  <si>
    <t>Texas Instruments</t>
  </si>
  <si>
    <t>Samtec</t>
  </si>
  <si>
    <t>CUI</t>
  </si>
  <si>
    <t>Diodes</t>
  </si>
  <si>
    <t>Nexperia</t>
  </si>
  <si>
    <t>ITT C&amp;K</t>
  </si>
  <si>
    <t>Kingbright</t>
  </si>
  <si>
    <t>Maxim</t>
  </si>
  <si>
    <t>NXP Freescale</t>
  </si>
  <si>
    <t>ON Semiconductor</t>
  </si>
  <si>
    <t>Bourns</t>
  </si>
  <si>
    <t>Viking Tech</t>
  </si>
  <si>
    <t>Stackpole Electronics</t>
  </si>
  <si>
    <t>KOA Speer</t>
  </si>
  <si>
    <t>Yageo</t>
  </si>
  <si>
    <t>RAF</t>
  </si>
  <si>
    <t>Keystone Electronics</t>
  </si>
  <si>
    <t>TXC</t>
  </si>
  <si>
    <t>Abracon</t>
  </si>
  <si>
    <t>J4, J6</t>
  </si>
  <si>
    <t>U1</t>
  </si>
  <si>
    <t>C1</t>
  </si>
  <si>
    <t>C2, C3, C5</t>
  </si>
  <si>
    <t>C4</t>
  </si>
  <si>
    <t>C72, C73</t>
  </si>
  <si>
    <t>C61, C62, C64, C67, C80, C81, C82, C83, C84, C85, C86, C87, C88, C89, C90, C91, C92, C94, C95, C96</t>
  </si>
  <si>
    <t>C93</t>
  </si>
  <si>
    <t>C28, C30, C40, C78</t>
  </si>
  <si>
    <t>C34, C35, C60, C74, C75, C79</t>
  </si>
  <si>
    <t>C7, C8</t>
  </si>
  <si>
    <t>C31, C32, C33</t>
  </si>
  <si>
    <t>C9</t>
  </si>
  <si>
    <t>C10, C11</t>
  </si>
  <si>
    <t>C29, C39, C41, C76, C77</t>
  </si>
  <si>
    <t>C36, C68, C69, C70, C71</t>
  </si>
  <si>
    <t>C37</t>
  </si>
  <si>
    <t>C38</t>
  </si>
  <si>
    <t>C65</t>
  </si>
  <si>
    <t>C6</t>
  </si>
  <si>
    <t>C12, C17, C18, C19, C21, C22, C23, C24, C25, C26, C27, R8</t>
  </si>
  <si>
    <t>C13, C14, C15, C16, C20, C63, C66</t>
  </si>
  <si>
    <t>R9</t>
  </si>
  <si>
    <t>R14</t>
  </si>
  <si>
    <t>R15</t>
  </si>
  <si>
    <t>R12</t>
  </si>
  <si>
    <t>U9</t>
  </si>
  <si>
    <t>J5</t>
  </si>
  <si>
    <t>J3</t>
  </si>
  <si>
    <t>J2</t>
  </si>
  <si>
    <t>J14, J15, J19, J20, J21, J22, J23, J24</t>
  </si>
  <si>
    <t>J7, J9, J10, J11, J17</t>
  </si>
  <si>
    <t>J25, J26</t>
  </si>
  <si>
    <t>J12</t>
  </si>
  <si>
    <t>J13</t>
  </si>
  <si>
    <t>J18</t>
  </si>
  <si>
    <t>R13</t>
  </si>
  <si>
    <t>D7</t>
  </si>
  <si>
    <t>D1</t>
  </si>
  <si>
    <t>R10</t>
  </si>
  <si>
    <t>R2</t>
  </si>
  <si>
    <t>R3</t>
  </si>
  <si>
    <t>L1</t>
  </si>
  <si>
    <t>L2</t>
  </si>
  <si>
    <t>L3, L4</t>
  </si>
  <si>
    <t>SW4</t>
  </si>
  <si>
    <t>D3, D4, D5, D8</t>
  </si>
  <si>
    <t>U14</t>
  </si>
  <si>
    <t>U22</t>
  </si>
  <si>
    <t>J1</t>
  </si>
  <si>
    <t>U2, U3, U4</t>
  </si>
  <si>
    <t>U7</t>
  </si>
  <si>
    <t>U18, U19, U20, U21</t>
  </si>
  <si>
    <t>Q2, Q3, Q4, Q5</t>
  </si>
  <si>
    <t>A1</t>
  </si>
  <si>
    <t>U6, U8</t>
  </si>
  <si>
    <t>J8</t>
  </si>
  <si>
    <t>R1</t>
  </si>
  <si>
    <t>R51, R54, R57</t>
  </si>
  <si>
    <t>R52, R53, R56</t>
  </si>
  <si>
    <t>R32, R33</t>
  </si>
  <si>
    <t>R16, R17, R22, R23</t>
  </si>
  <si>
    <t>R19, R79</t>
  </si>
  <si>
    <t>R20</t>
  </si>
  <si>
    <t>R43</t>
  </si>
  <si>
    <t>R45</t>
  </si>
  <si>
    <t>R49</t>
  </si>
  <si>
    <t>R71</t>
  </si>
  <si>
    <t>R11, R34, R35, R36, R44, R46, R62, R63, R64, R65, R66, R67</t>
  </si>
  <si>
    <t>R18</t>
  </si>
  <si>
    <t>R4, R40, R55, R72, R74, R75, R76, R77, R78, R81, R82</t>
  </si>
  <si>
    <t>R5, R6</t>
  </si>
  <si>
    <t>R7, R37, R39</t>
  </si>
  <si>
    <t>R38, R48</t>
  </si>
  <si>
    <t>SH1</t>
  </si>
  <si>
    <t>U23</t>
  </si>
  <si>
    <t>SS1, SS2, SS3, SS4</t>
  </si>
  <si>
    <t>SW1, SW2, SW3</t>
  </si>
  <si>
    <t>J29</t>
  </si>
  <si>
    <t>TP8, TP9</t>
  </si>
  <si>
    <t>TP1, TP2, TP3, TP4</t>
  </si>
  <si>
    <t>TP5, TP6, TP7</t>
  </si>
  <si>
    <t>U5</t>
  </si>
  <si>
    <t>U16</t>
  </si>
  <si>
    <t>U15</t>
  </si>
  <si>
    <t>Y2</t>
  </si>
  <si>
    <t>Y1</t>
  </si>
  <si>
    <t>CONN RCP USB3.1 TYPEC 24P SMD RA</t>
  </si>
  <si>
    <t>Ambiq Apollo4 Blue Plus KXR Package</t>
  </si>
  <si>
    <t>CAP CER 0.1uF 10V +/- 10% X5R 0201</t>
  </si>
  <si>
    <t>CAP CER 2.0pF 50V +/-0.05pF COG 0402</t>
  </si>
  <si>
    <t>CaP CER 1.5pF 50V +/-0.25pF C0G 0402</t>
  </si>
  <si>
    <t>CAP CER 1000PF 25V 10% X7R 0402</t>
  </si>
  <si>
    <t>CAP CER 0.1UF 10V 10% X5R 0201</t>
  </si>
  <si>
    <t>CAP CER 1uF 25V 20% X5R 0402</t>
  </si>
  <si>
    <t>CAP CER 1.0UF 10V 20% X6S 0201</t>
  </si>
  <si>
    <t>CAP CER 4pF 50V 2.5% COG 0201</t>
  </si>
  <si>
    <t>CAP CER 2.2UF 16V 10% X5R 0402</t>
  </si>
  <si>
    <t>CAP CER 4700PF 25V 10% X5R CC0201</t>
  </si>
  <si>
    <t>CAP CER 6pF 50V +/-0.1pF C0G 0201</t>
  </si>
  <si>
    <t>CAP CER 0.1uF 16V 10% X7R 0402</t>
  </si>
  <si>
    <t>CAP CER 1uF 16V 10% X5R 0402</t>
  </si>
  <si>
    <t>CAP CER 4.7UF 10V 10% X5R 0402</t>
  </si>
  <si>
    <t>CAP CER 1000PF 50V X7R 5% 0402</t>
  </si>
  <si>
    <t>CAP CER 2.2UF 10V 10% X5R 0201</t>
  </si>
  <si>
    <t>Thick Film Resistors - SMD 0402 46.4Kohms 1%</t>
  </si>
  <si>
    <t>Chip Resistor, 80.6 KOhm, +/- 1%, 100 mW, -55 to 155 degC, 0402 (1005 Metric), RoHS, Tape and Reel</t>
  </si>
  <si>
    <t>Thick Film Resistors - SMD 1/16watt 33.2Kohms 1%</t>
  </si>
  <si>
    <t>Thick Film Resistors - SMD 1/16watt 392Kohms 1%</t>
  </si>
  <si>
    <t>IC REG LINEAR 1.8V 200MA SOT23-5</t>
  </si>
  <si>
    <t>HDR 1x3 SMD 100MIL</t>
  </si>
  <si>
    <t>HDR 2x4 SMD 100MIL PITCH 230MIL LEAD LENGTH</t>
  </si>
  <si>
    <t>HDR 2X5 SMT 100MIL CTR 380H AU</t>
  </si>
  <si>
    <t>1.5MM TH Testpoint Array 100mil 1X8</t>
  </si>
  <si>
    <t>HDR 2x8 SMD 100MIL Female</t>
  </si>
  <si>
    <t>1.5MM TH Testpoint Array 100mil 1X10</t>
  </si>
  <si>
    <t>HDR 2x10 SMD 100MIL Female</t>
  </si>
  <si>
    <t>CONN HEAD 2X10 SMD .50x.50 KEYED</t>
  </si>
  <si>
    <t>CON AUD JACK RA 3.5MM TH</t>
  </si>
  <si>
    <t>RES Thick Film, 20kΩ, 1%, 0.063W, 100ppm/°C, 0402</t>
  </si>
  <si>
    <t>DIODE SCH RECT 1A 40V SOD123</t>
  </si>
  <si>
    <t>DIODE TVS 5.5V STANDOFF 8V BREAKDOWN SC79</t>
  </si>
  <si>
    <t>61.9 kOhms ±1% 0.1W, 1/10W Chip Resistor 0402 (1005 Metric) Automotive AEC-Q200 Thick Film</t>
  </si>
  <si>
    <t>IND RF 2.2nH  0402 +/-0.1nH</t>
  </si>
  <si>
    <t>IND RF 2.0nH 0402 +/- 0.1nH</t>
  </si>
  <si>
    <t>IND POWER 2.2uH 0.228OHM 1.2A 2A-SAT SMT</t>
  </si>
  <si>
    <t>IND POWER 1.0uH 0.144OHM 1.6A 2A-SAT SMT</t>
  </si>
  <si>
    <t>IND FER BEAD 80 OHM @100MHZ DCR &lt; 0.01 4A 1206</t>
  </si>
  <si>
    <t>SW SLIDE DPDT SMT 300MA 6V</t>
  </si>
  <si>
    <t>LED BLUE CLEAR 3.3V 20mA 2106 SMD R/A</t>
  </si>
  <si>
    <t>IC LIN AMP DUAL GP RRIO 15MHZ LN 1.8V - 5.5V SC70-8</t>
  </si>
  <si>
    <t>IC 32-Bit 100MHz 128KB (128K x 8) FLASH 64-LQFP (10x10)</t>
  </si>
  <si>
    <t>CON COAX 50-Ohm INTERNAL SWITCH SMD</t>
  </si>
  <si>
    <t>Linear Voltage Regulator IC Positive Adjustable 1 Output 500mA 6-XDFN (1.2x1.2)</t>
  </si>
  <si>
    <t>IC CURRENT LIMIT SWITCH 0.100-2.1A 2.5-5.5V UDFN6</t>
  </si>
  <si>
    <t>IC TRNSLTR BIDIRECTIONAL 8UDFN</t>
  </si>
  <si>
    <t>TRAN NPN GEN 200MA 40V SOT-23</t>
  </si>
  <si>
    <t>Meandering Inverted F PCB Trace Antenna</t>
  </si>
  <si>
    <t>IC USB ESD PROTECTION 8KV SOT143</t>
  </si>
  <si>
    <t>CON 2X30 SKT SMT 0.5MM SP 120H AU</t>
  </si>
  <si>
    <t>RES TF ZERO  OHM 1/10W RC0402</t>
  </si>
  <si>
    <t>RES TF 1.0M 1/16W 5% RC0402</t>
  </si>
  <si>
    <t>RES TF 100 OHM 1/20W 1% 0201</t>
  </si>
  <si>
    <t>RES MF 5.1K 1/16W 1% 0402</t>
  </si>
  <si>
    <t>RES MF 10K 1/16W 5% 0402</t>
  </si>
  <si>
    <t>RES MF 44.2K  1/16W 1% 0402</t>
  </si>
  <si>
    <t>RES MF 51 OHM 1/16W 1% 0402</t>
  </si>
  <si>
    <t>RES MF 16.9K  1/16W 1% 0402</t>
  </si>
  <si>
    <t>RES MF 2.2K 1/16W 5% 0402</t>
  </si>
  <si>
    <t>RES TF 10.0K 1/16W 1% 0402</t>
  </si>
  <si>
    <t>RES MF 4.70K 1/16W 1% 0402</t>
  </si>
  <si>
    <t>RES TF ZERO OHM 1/20W 1% 0201</t>
  </si>
  <si>
    <t>RES TF 100K OHM 1% 1/20W 0201</t>
  </si>
  <si>
    <t>SHUNT 0.1IN SP BLUE AU</t>
  </si>
  <si>
    <t>IC BUF DRV SGL 5V DSBGA</t>
  </si>
  <si>
    <t>FASTENER, STANDOFF 4.5MM RD X 5MM X M2.5 THD</t>
  </si>
  <si>
    <t>SW SPST PB MOM ON SMT 32V 50MA J-BEND YELLOW</t>
  </si>
  <si>
    <t>Cbl Plug-Of-Nails 6-Pin w/o Legs</t>
  </si>
  <si>
    <t>TEST PAD 35 MIL ROUND SMT; NO PART TO ORDER</t>
  </si>
  <si>
    <t>TEST POINT PC LOW PRO W/OUT BASE</t>
  </si>
  <si>
    <t>TEST POINT PAD SIZE 4.7MM X 3.5MM SN</t>
  </si>
  <si>
    <t>IC VREG LDO 1.8V 200MA 1.5V TO 6V X2SON</t>
  </si>
  <si>
    <t>IC LOADSWITCH LOW IQ 1.6-5.5V 1.5A SC-70</t>
  </si>
  <si>
    <t>IC LOADSWITCH LOW IQ 2-CH 0.6-5.7V 6A WSON-14</t>
  </si>
  <si>
    <t>XTAL 32.768KHZ 7.0pF 20ppm 1.6mm x 1.0mm SMT</t>
  </si>
  <si>
    <t>XTAL 32MHZ 6pF 10ppm  1.6mm x 1.2mm x 0.4mm SMT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</si>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</sst>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theme="1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Border="1" applyAlignment="1">
      <alignment horizontal="center"/>
    </xf>
    <xf numFmtId="0" fontId="0" fillId="2" borderId="10" xfId="0" applyFill="1" applyBorder="1"/>
    <xf numFmtId="0" fontId="1" fillId="2" borderId="0" xfId="0" applyFont="1" applyFill="1" applyBorder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0" fillId="2" borderId="0" xfId="0" applyFill="1" applyBorder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1" xfId="0" quotePrefix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341195</xdr:colOff>
      <xdr:row>2</xdr:row>
      <xdr:rowOff>36507</xdr:rowOff>
    </xdr:from>
    <xdr:to>
      <xdr:col>9</xdr:col>
      <xdr:colOff>618416</xdr:colOff>
      <xdr:row>10</xdr:row>
      <xdr:rowOff>13856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5565729" y="434567"/>
          <a:ext cx="2367034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6"/>
  <sheetViews>
    <sheetView tabSelected="1" zoomScale="134" zoomScaleNormal="145" workbookViewId="0">
      <selection activeCell="F9" sqref="F9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hidden="1" customWidth="1"/>
    <col min="14" max="16384" width="8.7109375" style="1"/>
  </cols>
  <sheetData>
    <row r="1" spans="2:14" ht="15.75" thickBot="1" x14ac:dyDescent="0.3">
      <c r="B1" s="2"/>
    </row>
    <row r="2" spans="2:14" ht="15.75" thickTop="1" x14ac:dyDescent="0.25">
      <c r="B2" s="4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5"/>
    </row>
    <row r="3" spans="2:14" ht="14.45" customHeight="1" x14ac:dyDescent="0.25">
      <c r="B3" s="6"/>
      <c r="C3" s="24" t="s">
        <v>0</v>
      </c>
      <c r="D3" s="24"/>
      <c r="E3" s="18"/>
      <c r="F3" s="13"/>
      <c r="G3" s="2"/>
      <c r="H3" s="2"/>
      <c r="I3" s="2"/>
      <c r="J3" s="2"/>
      <c r="K3" s="2"/>
      <c r="L3" s="2"/>
      <c r="M3" s="2"/>
      <c r="N3" s="7"/>
    </row>
    <row r="4" spans="2:14" ht="15" customHeight="1" x14ac:dyDescent="0.25">
      <c r="B4" s="6"/>
      <c r="C4" s="24"/>
      <c r="D4" s="24"/>
      <c r="E4" s="18"/>
      <c r="F4" s="13"/>
      <c r="G4" s="2"/>
      <c r="H4" s="2"/>
      <c r="I4" s="2"/>
      <c r="J4" s="2"/>
      <c r="K4" s="2"/>
      <c r="L4" s="2"/>
      <c r="M4" s="2"/>
      <c r="N4" s="7"/>
    </row>
    <row r="5" spans="2:14" x14ac:dyDescent="0.25">
      <c r="B5" s="6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7"/>
    </row>
    <row r="6" spans="2:14" ht="15.75" thickBot="1" x14ac:dyDescent="0.3">
      <c r="B6" s="6"/>
      <c r="C6" s="11" t="s">
        <v>1</v>
      </c>
      <c r="D6" s="22" t="s">
        <v>17</v>
      </c>
      <c r="E6" s="23"/>
      <c r="F6" s="2"/>
      <c r="G6" s="2"/>
      <c r="H6" s="2"/>
      <c r="I6" s="2"/>
      <c r="J6" s="2"/>
      <c r="K6" s="2"/>
      <c r="L6" s="2"/>
      <c r="M6" s="2"/>
      <c r="N6" s="7"/>
    </row>
    <row r="7" spans="2:14" ht="15.75" thickBot="1" x14ac:dyDescent="0.3">
      <c r="B7" s="6"/>
      <c r="C7" s="11" t="s">
        <v>9</v>
      </c>
      <c r="D7" s="27" t="s">
        <v>18</v>
      </c>
      <c r="E7" s="28"/>
      <c r="F7" s="2"/>
      <c r="G7" s="2"/>
      <c r="H7" s="2"/>
      <c r="I7" s="2"/>
      <c r="J7" s="2"/>
      <c r="K7" s="20"/>
      <c r="L7" s="21"/>
      <c r="M7" s="15"/>
      <c r="N7" s="7"/>
    </row>
    <row r="8" spans="2:14" ht="15.75" thickBot="1" x14ac:dyDescent="0.3">
      <c r="B8" s="6"/>
      <c r="C8" s="11" t="s">
        <v>10</v>
      </c>
      <c r="D8" s="19" t="s">
        <v>19</v>
      </c>
      <c r="E8" s="16"/>
      <c r="F8" s="26"/>
      <c r="G8" s="2"/>
      <c r="H8" s="2"/>
      <c r="I8" s="2"/>
      <c r="J8" s="2"/>
      <c r="K8" s="21"/>
      <c r="L8" s="21"/>
      <c r="M8" s="15"/>
      <c r="N8" s="7"/>
    </row>
    <row r="9" spans="2:14" ht="15.75" thickBot="1" x14ac:dyDescent="0.3">
      <c r="B9" s="6"/>
      <c r="C9" s="11" t="s">
        <v>11</v>
      </c>
      <c r="D9" s="19" t="s">
        <v>20</v>
      </c>
      <c r="E9" s="2"/>
      <c r="F9" s="2"/>
      <c r="G9" s="2"/>
      <c r="H9" s="2"/>
      <c r="I9" s="2"/>
      <c r="J9" s="2"/>
      <c r="K9" s="21"/>
      <c r="L9" s="21"/>
      <c r="M9" s="15"/>
      <c r="N9" s="7"/>
    </row>
    <row r="10" spans="2:14" x14ac:dyDescent="0.25">
      <c r="B10" s="6"/>
      <c r="C10" s="11"/>
      <c r="D10" s="2"/>
      <c r="E10" s="25"/>
      <c r="F10" s="25"/>
      <c r="G10" s="25"/>
      <c r="H10" s="25"/>
      <c r="I10" s="25"/>
      <c r="J10" s="25"/>
      <c r="K10" s="21"/>
      <c r="L10" s="21"/>
      <c r="M10" s="15"/>
      <c r="N10" s="7"/>
    </row>
    <row r="11" spans="2:14" x14ac:dyDescent="0.25">
      <c r="B11" s="6"/>
      <c r="C11" s="2"/>
      <c r="D11" s="2"/>
      <c r="E11" s="2"/>
      <c r="G11" s="2"/>
      <c r="H11" s="2"/>
      <c r="I11" s="2"/>
      <c r="J11" s="2"/>
      <c r="K11" s="2"/>
      <c r="L11" s="2"/>
      <c r="M11" s="2"/>
      <c r="N11" s="7"/>
    </row>
    <row r="12" spans="2:14" x14ac:dyDescent="0.25">
      <c r="B12" s="6"/>
      <c r="C12" s="12" t="s">
        <v>5</v>
      </c>
      <c r="D12" s="14" t="s">
        <v>16</v>
      </c>
      <c r="E12" s="14" t="s">
        <v>6</v>
      </c>
      <c r="F12" s="14" t="s">
        <v>7</v>
      </c>
      <c r="G12" s="14" t="s">
        <v>3</v>
      </c>
      <c r="H12" s="14" t="s">
        <v>2</v>
      </c>
      <c r="I12" s="14" t="s">
        <v>8</v>
      </c>
      <c r="J12" s="14" t="s">
        <v>4</v>
      </c>
      <c r="K12" s="14" t="s">
        <v>12</v>
      </c>
      <c r="L12" s="14" t="s">
        <v>13</v>
      </c>
      <c r="M12" s="14" t="s">
        <v>15</v>
      </c>
      <c r="N12" s="7"/>
    </row>
    <row r="13" spans="2:14" hidden="1" x14ac:dyDescent="0.25">
      <c r="B13" s="6"/>
      <c r="C13" s="2">
        <f t="shared" ref="C13:C44" si="0">IF(OR(ISNUMBER(C12), _xlfn.ISFORMULA(C12)), C12 + 1, 0)</f>
        <v>0</v>
      </c>
      <c r="D13" s="2" t="s">
        <v>21</v>
      </c>
      <c r="E13" s="2" t="s">
        <v>78</v>
      </c>
      <c r="F13" s="2" t="s">
        <v>139</v>
      </c>
      <c r="G13" s="2" t="s">
        <v>3</v>
      </c>
      <c r="H13" s="2" t="s">
        <v>2</v>
      </c>
      <c r="I13" s="2" t="s">
        <v>8</v>
      </c>
      <c r="J13" s="2" t="s">
        <v>4</v>
      </c>
      <c r="K13" s="2"/>
      <c r="L13" s="2" t="e">
        <f>$F$8*$J13 + $K13</f>
        <v>#VALUE!</v>
      </c>
      <c r="M13" s="17" t="s">
        <v>14</v>
      </c>
      <c r="N13" s="7"/>
    </row>
    <row r="14" spans="2:14" x14ac:dyDescent="0.25">
      <c r="B14" s="6"/>
      <c r="C14" s="2">
        <f t="shared" si="0"/>
        <v>1</v>
      </c>
      <c r="D14" s="2">
        <v>1054500101</v>
      </c>
      <c r="E14" s="2" t="s">
        <v>79</v>
      </c>
      <c r="F14" s="2" t="s">
        <v>140</v>
      </c>
      <c r="G14" s="2" t="s">
        <v>167</v>
      </c>
      <c r="H14" s="2" t="s">
        <v>254</v>
      </c>
      <c r="I14" s="2" t="s">
        <v>8</v>
      </c>
      <c r="J14" s="2">
        <v>2</v>
      </c>
      <c r="K14" s="2"/>
      <c r="L14" s="2">
        <f t="shared" ref="L14:L78" si="1">$F$8*$J14 + $K14</f>
        <v>0</v>
      </c>
      <c r="M14" s="17"/>
      <c r="N14" s="7"/>
    </row>
    <row r="15" spans="2:14" x14ac:dyDescent="0.25">
      <c r="B15" s="6"/>
      <c r="C15" s="2">
        <f t="shared" si="0"/>
        <v>2</v>
      </c>
      <c r="D15" s="2" t="s">
        <v>22</v>
      </c>
      <c r="E15" s="2"/>
      <c r="F15" s="2"/>
      <c r="G15" s="2" t="s">
        <v>168</v>
      </c>
      <c r="H15" s="2" t="s">
        <v>255</v>
      </c>
      <c r="I15" s="2" t="s">
        <v>8</v>
      </c>
      <c r="J15" s="2">
        <v>1</v>
      </c>
      <c r="K15" s="2"/>
      <c r="L15" s="2">
        <f t="shared" si="1"/>
        <v>0</v>
      </c>
      <c r="M15" s="17"/>
      <c r="N15" s="7"/>
    </row>
    <row r="16" spans="2:14" x14ac:dyDescent="0.25">
      <c r="B16" s="6"/>
      <c r="C16" s="2">
        <f t="shared" si="0"/>
        <v>3</v>
      </c>
      <c r="D16" s="2" t="s">
        <v>23</v>
      </c>
      <c r="E16" s="2" t="s">
        <v>80</v>
      </c>
      <c r="F16" s="2" t="s">
        <v>141</v>
      </c>
      <c r="G16" s="2" t="s">
        <v>169</v>
      </c>
      <c r="H16" s="2" t="s">
        <v>256</v>
      </c>
      <c r="I16" s="2" t="s">
        <v>8</v>
      </c>
      <c r="J16" s="2">
        <v>1</v>
      </c>
      <c r="K16" s="2"/>
      <c r="L16" s="2">
        <f t="shared" si="1"/>
        <v>0</v>
      </c>
      <c r="M16" s="17"/>
      <c r="N16" s="7"/>
    </row>
    <row r="17" spans="2:14" x14ac:dyDescent="0.25">
      <c r="B17" s="6"/>
      <c r="C17" s="2">
        <f t="shared" si="0"/>
        <v>4</v>
      </c>
      <c r="D17" s="2" t="s">
        <v>23</v>
      </c>
      <c r="E17" s="2"/>
      <c r="F17" s="2"/>
      <c r="G17" s="2" t="s">
        <v>170</v>
      </c>
      <c r="H17" s="2" t="s">
        <v>257</v>
      </c>
      <c r="I17" s="2" t="s">
        <v>333</v>
      </c>
      <c r="J17" s="2">
        <v>0</v>
      </c>
      <c r="K17" s="2"/>
      <c r="L17" s="2">
        <f t="shared" si="1"/>
        <v>0</v>
      </c>
      <c r="M17" s="17"/>
      <c r="N17" s="7"/>
    </row>
    <row r="18" spans="2:14" x14ac:dyDescent="0.25">
      <c r="B18" s="6"/>
      <c r="C18" s="2">
        <f t="shared" si="0"/>
        <v>5</v>
      </c>
      <c r="D18" s="2" t="s">
        <v>23</v>
      </c>
      <c r="E18" s="2" t="s">
        <v>81</v>
      </c>
      <c r="F18" s="2" t="s">
        <v>142</v>
      </c>
      <c r="G18" s="2" t="s">
        <v>171</v>
      </c>
      <c r="H18" s="2" t="s">
        <v>258</v>
      </c>
      <c r="I18" s="2" t="s">
        <v>8</v>
      </c>
      <c r="J18" s="2">
        <v>1</v>
      </c>
      <c r="K18" s="2"/>
      <c r="L18" s="2">
        <f t="shared" si="1"/>
        <v>0</v>
      </c>
      <c r="M18" s="17"/>
      <c r="N18" s="7"/>
    </row>
    <row r="19" spans="2:14" x14ac:dyDescent="0.25">
      <c r="B19" s="6"/>
      <c r="C19" s="2">
        <f t="shared" si="0"/>
        <v>6</v>
      </c>
      <c r="D19" s="2" t="s">
        <v>23</v>
      </c>
      <c r="E19" s="2" t="s">
        <v>82</v>
      </c>
      <c r="F19" s="2" t="s">
        <v>143</v>
      </c>
      <c r="G19" s="2" t="s">
        <v>172</v>
      </c>
      <c r="H19" s="2" t="s">
        <v>259</v>
      </c>
      <c r="I19" s="2" t="s">
        <v>8</v>
      </c>
      <c r="J19" s="2">
        <v>2</v>
      </c>
      <c r="K19" s="2"/>
      <c r="L19" s="2">
        <f t="shared" si="1"/>
        <v>0</v>
      </c>
      <c r="M19" s="17"/>
      <c r="N19" s="7"/>
    </row>
    <row r="20" spans="2:14" x14ac:dyDescent="0.25">
      <c r="B20" s="6"/>
      <c r="C20" s="2">
        <f t="shared" si="0"/>
        <v>7</v>
      </c>
      <c r="D20" s="2" t="s">
        <v>24</v>
      </c>
      <c r="E20" s="2" t="s">
        <v>83</v>
      </c>
      <c r="F20" s="2" t="s">
        <v>144</v>
      </c>
      <c r="G20" s="2" t="s">
        <v>173</v>
      </c>
      <c r="H20" s="2" t="s">
        <v>260</v>
      </c>
      <c r="I20" s="2" t="s">
        <v>8</v>
      </c>
      <c r="J20" s="2">
        <v>20</v>
      </c>
      <c r="K20" s="2"/>
      <c r="L20" s="2">
        <f t="shared" si="1"/>
        <v>0</v>
      </c>
      <c r="M20" s="17"/>
      <c r="N20" s="7"/>
    </row>
    <row r="21" spans="2:14" x14ac:dyDescent="0.25">
      <c r="B21" s="6"/>
      <c r="C21" s="2">
        <f t="shared" si="0"/>
        <v>8</v>
      </c>
      <c r="D21" s="2" t="s">
        <v>24</v>
      </c>
      <c r="E21" s="2" t="s">
        <v>83</v>
      </c>
      <c r="F21" s="2" t="s">
        <v>144</v>
      </c>
      <c r="G21" s="2" t="s">
        <v>174</v>
      </c>
      <c r="H21" s="2" t="s">
        <v>260</v>
      </c>
      <c r="I21" s="2" t="s">
        <v>333</v>
      </c>
      <c r="J21" s="2">
        <v>0</v>
      </c>
      <c r="K21" s="2"/>
      <c r="L21" s="2">
        <f t="shared" si="1"/>
        <v>0</v>
      </c>
      <c r="M21" s="17"/>
      <c r="N21" s="7"/>
    </row>
    <row r="22" spans="2:14" x14ac:dyDescent="0.25">
      <c r="B22" s="6"/>
      <c r="C22" s="2">
        <f t="shared" si="0"/>
        <v>9</v>
      </c>
      <c r="D22" s="2" t="s">
        <v>25</v>
      </c>
      <c r="E22" s="2" t="s">
        <v>84</v>
      </c>
      <c r="F22" s="2" t="s">
        <v>144</v>
      </c>
      <c r="G22" s="2" t="s">
        <v>175</v>
      </c>
      <c r="H22" s="2" t="s">
        <v>261</v>
      </c>
      <c r="I22" s="2" t="s">
        <v>8</v>
      </c>
      <c r="J22" s="2">
        <v>4</v>
      </c>
      <c r="K22" s="2"/>
      <c r="L22" s="2">
        <f t="shared" si="1"/>
        <v>0</v>
      </c>
      <c r="M22" s="17"/>
      <c r="N22" s="7"/>
    </row>
    <row r="23" spans="2:14" x14ac:dyDescent="0.25">
      <c r="B23" s="6"/>
      <c r="C23" s="2">
        <f t="shared" si="0"/>
        <v>10</v>
      </c>
      <c r="D23" s="2" t="s">
        <v>25</v>
      </c>
      <c r="E23" s="2" t="s">
        <v>85</v>
      </c>
      <c r="F23" s="2" t="s">
        <v>142</v>
      </c>
      <c r="G23" s="2" t="s">
        <v>176</v>
      </c>
      <c r="H23" s="2" t="s">
        <v>262</v>
      </c>
      <c r="I23" s="2" t="s">
        <v>8</v>
      </c>
      <c r="J23" s="2">
        <v>6</v>
      </c>
      <c r="K23" s="2"/>
      <c r="L23" s="2">
        <f t="shared" si="1"/>
        <v>0</v>
      </c>
      <c r="M23" s="17"/>
      <c r="N23" s="7"/>
    </row>
    <row r="24" spans="2:14" x14ac:dyDescent="0.25">
      <c r="B24" s="6"/>
      <c r="C24" s="2">
        <f t="shared" si="0"/>
        <v>11</v>
      </c>
      <c r="D24" s="2" t="s">
        <v>26</v>
      </c>
      <c r="E24" s="2" t="s">
        <v>86</v>
      </c>
      <c r="F24" s="2" t="s">
        <v>142</v>
      </c>
      <c r="G24" s="2" t="s">
        <v>177</v>
      </c>
      <c r="H24" s="2" t="s">
        <v>263</v>
      </c>
      <c r="I24" s="2" t="s">
        <v>333</v>
      </c>
      <c r="J24" s="2">
        <v>0</v>
      </c>
      <c r="K24" s="2"/>
      <c r="L24" s="2">
        <f t="shared" si="1"/>
        <v>0</v>
      </c>
      <c r="M24" s="17"/>
      <c r="N24" s="7"/>
    </row>
    <row r="25" spans="2:14" x14ac:dyDescent="0.25">
      <c r="B25" s="6"/>
      <c r="C25" s="2">
        <f t="shared" si="0"/>
        <v>12</v>
      </c>
      <c r="D25" s="2" t="s">
        <v>26</v>
      </c>
      <c r="E25" s="2" t="s">
        <v>87</v>
      </c>
      <c r="F25" s="2" t="s">
        <v>142</v>
      </c>
      <c r="G25" s="2" t="s">
        <v>178</v>
      </c>
      <c r="H25" s="2" t="s">
        <v>264</v>
      </c>
      <c r="I25" s="2" t="s">
        <v>8</v>
      </c>
      <c r="J25" s="2">
        <v>3</v>
      </c>
      <c r="K25" s="2"/>
      <c r="L25" s="2">
        <f t="shared" si="1"/>
        <v>0</v>
      </c>
      <c r="M25" s="17"/>
      <c r="N25" s="7"/>
    </row>
    <row r="26" spans="2:14" x14ac:dyDescent="0.25">
      <c r="B26" s="6"/>
      <c r="C26" s="2">
        <f t="shared" si="0"/>
        <v>13</v>
      </c>
      <c r="D26" s="2" t="s">
        <v>27</v>
      </c>
      <c r="E26" s="2" t="s">
        <v>88</v>
      </c>
      <c r="F26" s="2" t="s">
        <v>142</v>
      </c>
      <c r="G26" s="2" t="s">
        <v>179</v>
      </c>
      <c r="H26" s="2" t="s">
        <v>265</v>
      </c>
      <c r="I26" s="2" t="s">
        <v>8</v>
      </c>
      <c r="J26" s="2">
        <v>1</v>
      </c>
      <c r="K26" s="2"/>
      <c r="L26" s="2">
        <f t="shared" si="1"/>
        <v>0</v>
      </c>
      <c r="M26" s="17"/>
      <c r="N26" s="7"/>
    </row>
    <row r="27" spans="2:14" x14ac:dyDescent="0.25">
      <c r="B27" s="6"/>
      <c r="C27" s="2">
        <f t="shared" si="0"/>
        <v>14</v>
      </c>
      <c r="D27" s="2" t="s">
        <v>27</v>
      </c>
      <c r="E27" s="2" t="s">
        <v>89</v>
      </c>
      <c r="F27" s="2" t="s">
        <v>142</v>
      </c>
      <c r="G27" s="2" t="s">
        <v>180</v>
      </c>
      <c r="H27" s="2" t="s">
        <v>266</v>
      </c>
      <c r="I27" s="2" t="s">
        <v>8</v>
      </c>
      <c r="J27" s="2">
        <v>2</v>
      </c>
      <c r="K27" s="2"/>
      <c r="L27" s="2">
        <f t="shared" si="1"/>
        <v>0</v>
      </c>
      <c r="M27" s="17"/>
      <c r="N27" s="7"/>
    </row>
    <row r="28" spans="2:14" x14ac:dyDescent="0.25">
      <c r="B28" s="6"/>
      <c r="C28" s="2">
        <f t="shared" si="0"/>
        <v>15</v>
      </c>
      <c r="D28" s="2" t="s">
        <v>27</v>
      </c>
      <c r="E28" s="2" t="s">
        <v>83</v>
      </c>
      <c r="F28" s="2" t="s">
        <v>144</v>
      </c>
      <c r="G28" s="2" t="s">
        <v>181</v>
      </c>
      <c r="H28" s="2" t="s">
        <v>260</v>
      </c>
      <c r="I28" s="2" t="s">
        <v>8</v>
      </c>
      <c r="J28" s="2">
        <v>5</v>
      </c>
      <c r="K28" s="2"/>
      <c r="L28" s="2">
        <f t="shared" si="1"/>
        <v>0</v>
      </c>
      <c r="M28" s="17"/>
      <c r="N28" s="7"/>
    </row>
    <row r="29" spans="2:14" x14ac:dyDescent="0.25">
      <c r="B29" s="6"/>
      <c r="C29" s="2">
        <f t="shared" si="0"/>
        <v>16</v>
      </c>
      <c r="D29" s="2" t="s">
        <v>27</v>
      </c>
      <c r="E29" s="2" t="s">
        <v>90</v>
      </c>
      <c r="F29" s="2" t="s">
        <v>144</v>
      </c>
      <c r="G29" s="2" t="s">
        <v>182</v>
      </c>
      <c r="H29" s="2" t="s">
        <v>267</v>
      </c>
      <c r="I29" s="2" t="s">
        <v>8</v>
      </c>
      <c r="J29" s="2">
        <v>5</v>
      </c>
      <c r="K29" s="2"/>
      <c r="L29" s="2">
        <f t="shared" si="1"/>
        <v>0</v>
      </c>
      <c r="M29" s="17"/>
      <c r="N29" s="7"/>
    </row>
    <row r="30" spans="2:14" x14ac:dyDescent="0.25">
      <c r="B30" s="6"/>
      <c r="C30" s="2">
        <f t="shared" si="0"/>
        <v>17</v>
      </c>
      <c r="D30" s="2" t="s">
        <v>27</v>
      </c>
      <c r="E30" s="2" t="s">
        <v>91</v>
      </c>
      <c r="F30" s="2" t="s">
        <v>144</v>
      </c>
      <c r="G30" s="2" t="s">
        <v>183</v>
      </c>
      <c r="H30" s="2" t="s">
        <v>268</v>
      </c>
      <c r="I30" s="2" t="s">
        <v>8</v>
      </c>
      <c r="J30" s="2">
        <v>1</v>
      </c>
      <c r="K30" s="2"/>
      <c r="L30" s="2">
        <f t="shared" si="1"/>
        <v>0</v>
      </c>
      <c r="M30" s="17"/>
      <c r="N30" s="7"/>
    </row>
    <row r="31" spans="2:14" x14ac:dyDescent="0.25">
      <c r="B31" s="6"/>
      <c r="C31" s="2">
        <f t="shared" si="0"/>
        <v>18</v>
      </c>
      <c r="D31" s="2" t="s">
        <v>27</v>
      </c>
      <c r="E31" s="2" t="s">
        <v>92</v>
      </c>
      <c r="F31" s="2" t="s">
        <v>142</v>
      </c>
      <c r="G31" s="2" t="s">
        <v>184</v>
      </c>
      <c r="H31" s="2" t="s">
        <v>269</v>
      </c>
      <c r="I31" s="2" t="s">
        <v>8</v>
      </c>
      <c r="J31" s="2">
        <v>1</v>
      </c>
      <c r="K31" s="2"/>
      <c r="L31" s="2">
        <f t="shared" si="1"/>
        <v>0</v>
      </c>
      <c r="M31" s="17"/>
      <c r="N31" s="7"/>
    </row>
    <row r="32" spans="2:14" x14ac:dyDescent="0.25">
      <c r="B32" s="6"/>
      <c r="C32" s="2">
        <f t="shared" si="0"/>
        <v>19</v>
      </c>
      <c r="D32" s="2" t="s">
        <v>27</v>
      </c>
      <c r="E32" s="2" t="s">
        <v>93</v>
      </c>
      <c r="F32" s="2" t="s">
        <v>145</v>
      </c>
      <c r="G32" s="2" t="s">
        <v>185</v>
      </c>
      <c r="H32" s="2" t="s">
        <v>270</v>
      </c>
      <c r="I32" s="2" t="s">
        <v>8</v>
      </c>
      <c r="J32" s="2">
        <v>1</v>
      </c>
      <c r="K32" s="2"/>
      <c r="L32" s="2">
        <f t="shared" si="1"/>
        <v>0</v>
      </c>
      <c r="M32" s="17"/>
      <c r="N32" s="7"/>
    </row>
    <row r="33" spans="2:14" x14ac:dyDescent="0.25">
      <c r="B33" s="6"/>
      <c r="C33" s="2">
        <f t="shared" si="0"/>
        <v>20</v>
      </c>
      <c r="D33" s="2" t="s">
        <v>28</v>
      </c>
      <c r="E33" s="2" t="s">
        <v>92</v>
      </c>
      <c r="F33" s="2" t="s">
        <v>142</v>
      </c>
      <c r="G33" s="2" t="s">
        <v>186</v>
      </c>
      <c r="H33" s="2" t="s">
        <v>269</v>
      </c>
      <c r="I33" s="2" t="s">
        <v>8</v>
      </c>
      <c r="J33" s="2">
        <v>1</v>
      </c>
      <c r="K33" s="2"/>
      <c r="L33" s="2">
        <f t="shared" si="1"/>
        <v>0</v>
      </c>
      <c r="M33" s="17"/>
      <c r="N33" s="7"/>
    </row>
    <row r="34" spans="2:14" x14ac:dyDescent="0.25">
      <c r="B34" s="6"/>
      <c r="C34" s="2">
        <f t="shared" si="0"/>
        <v>21</v>
      </c>
      <c r="D34" s="2" t="s">
        <v>28</v>
      </c>
      <c r="E34" s="2" t="s">
        <v>94</v>
      </c>
      <c r="F34" s="2" t="s">
        <v>142</v>
      </c>
      <c r="G34" s="2" t="s">
        <v>187</v>
      </c>
      <c r="H34" s="2" t="s">
        <v>271</v>
      </c>
      <c r="I34" s="2" t="s">
        <v>8</v>
      </c>
      <c r="J34" s="2">
        <v>12</v>
      </c>
      <c r="K34" s="2"/>
      <c r="L34" s="2">
        <f t="shared" si="1"/>
        <v>0</v>
      </c>
      <c r="M34" s="17"/>
      <c r="N34" s="7"/>
    </row>
    <row r="35" spans="2:14" x14ac:dyDescent="0.25">
      <c r="B35" s="6"/>
      <c r="C35" s="2">
        <f t="shared" si="0"/>
        <v>22</v>
      </c>
      <c r="D35" s="2" t="s">
        <v>28</v>
      </c>
      <c r="E35" s="2" t="s">
        <v>85</v>
      </c>
      <c r="F35" s="2" t="s">
        <v>142</v>
      </c>
      <c r="G35" s="2" t="s">
        <v>188</v>
      </c>
      <c r="H35" s="2" t="s">
        <v>262</v>
      </c>
      <c r="I35" s="2" t="s">
        <v>8</v>
      </c>
      <c r="J35" s="2">
        <v>7</v>
      </c>
      <c r="K35" s="2"/>
      <c r="L35" s="2">
        <f t="shared" si="1"/>
        <v>0</v>
      </c>
      <c r="M35" s="17"/>
      <c r="N35" s="7"/>
    </row>
    <row r="36" spans="2:14" x14ac:dyDescent="0.25">
      <c r="B36" s="6"/>
      <c r="C36" s="2">
        <f t="shared" si="0"/>
        <v>23</v>
      </c>
      <c r="D36" s="2" t="s">
        <v>29</v>
      </c>
      <c r="E36" s="2" t="s">
        <v>95</v>
      </c>
      <c r="F36" s="2" t="s">
        <v>146</v>
      </c>
      <c r="G36" s="2" t="s">
        <v>189</v>
      </c>
      <c r="H36" s="2" t="s">
        <v>272</v>
      </c>
      <c r="I36" s="2" t="s">
        <v>8</v>
      </c>
      <c r="J36" s="2">
        <v>1</v>
      </c>
      <c r="K36" s="2"/>
      <c r="L36" s="2">
        <f t="shared" si="1"/>
        <v>0</v>
      </c>
      <c r="M36" s="17"/>
      <c r="N36" s="7"/>
    </row>
    <row r="37" spans="2:14" x14ac:dyDescent="0.25">
      <c r="B37" s="6"/>
      <c r="C37" s="2">
        <f t="shared" si="0"/>
        <v>24</v>
      </c>
      <c r="D37" s="2" t="s">
        <v>30</v>
      </c>
      <c r="E37" s="2" t="s">
        <v>96</v>
      </c>
      <c r="F37" s="2" t="s">
        <v>146</v>
      </c>
      <c r="G37" s="2" t="s">
        <v>190</v>
      </c>
      <c r="H37" s="2" t="s">
        <v>273</v>
      </c>
      <c r="I37" s="2" t="s">
        <v>8</v>
      </c>
      <c r="J37" s="2">
        <v>1</v>
      </c>
      <c r="K37" s="2"/>
      <c r="L37" s="2">
        <f t="shared" si="1"/>
        <v>0</v>
      </c>
      <c r="M37" s="17"/>
      <c r="N37" s="7"/>
    </row>
    <row r="38" spans="2:14" x14ac:dyDescent="0.25">
      <c r="B38" s="6"/>
      <c r="C38" s="2">
        <f t="shared" si="0"/>
        <v>25</v>
      </c>
      <c r="D38" s="2" t="s">
        <v>31</v>
      </c>
      <c r="E38" s="2" t="s">
        <v>97</v>
      </c>
      <c r="F38" s="2" t="s">
        <v>147</v>
      </c>
      <c r="G38" s="2" t="s">
        <v>191</v>
      </c>
      <c r="H38" s="2" t="s">
        <v>274</v>
      </c>
      <c r="I38" s="2" t="s">
        <v>8</v>
      </c>
      <c r="J38" s="2">
        <v>1</v>
      </c>
      <c r="K38" s="2"/>
      <c r="L38" s="2">
        <f t="shared" si="1"/>
        <v>0</v>
      </c>
      <c r="M38" s="17"/>
      <c r="N38" s="7"/>
    </row>
    <row r="39" spans="2:14" x14ac:dyDescent="0.25">
      <c r="B39" s="6"/>
      <c r="C39" s="2">
        <f t="shared" si="0"/>
        <v>26</v>
      </c>
      <c r="D39" s="2" t="s">
        <v>32</v>
      </c>
      <c r="E39" s="2" t="s">
        <v>98</v>
      </c>
      <c r="F39" s="2" t="s">
        <v>147</v>
      </c>
      <c r="G39" s="2" t="s">
        <v>192</v>
      </c>
      <c r="H39" s="2" t="s">
        <v>275</v>
      </c>
      <c r="I39" s="2" t="s">
        <v>8</v>
      </c>
      <c r="J39" s="2">
        <v>1</v>
      </c>
      <c r="K39" s="2"/>
      <c r="L39" s="2">
        <f t="shared" si="1"/>
        <v>0</v>
      </c>
      <c r="M39" s="17"/>
      <c r="N39" s="7"/>
    </row>
    <row r="40" spans="2:14" x14ac:dyDescent="0.25">
      <c r="B40" s="6"/>
      <c r="C40" s="2">
        <f t="shared" si="0"/>
        <v>27</v>
      </c>
      <c r="D40" s="2" t="s">
        <v>33</v>
      </c>
      <c r="E40" s="2" t="s">
        <v>99</v>
      </c>
      <c r="F40" s="2" t="s">
        <v>148</v>
      </c>
      <c r="G40" s="2" t="s">
        <v>193</v>
      </c>
      <c r="H40" s="2" t="s">
        <v>276</v>
      </c>
      <c r="I40" s="2" t="s">
        <v>8</v>
      </c>
      <c r="J40" s="2">
        <v>1</v>
      </c>
      <c r="K40" s="2"/>
      <c r="L40" s="2">
        <f t="shared" si="1"/>
        <v>0</v>
      </c>
      <c r="M40" s="17"/>
      <c r="N40" s="7"/>
    </row>
    <row r="41" spans="2:14" x14ac:dyDescent="0.25">
      <c r="B41" s="6"/>
      <c r="C41" s="2">
        <f t="shared" si="0"/>
        <v>28</v>
      </c>
      <c r="D41" s="2" t="s">
        <v>34</v>
      </c>
      <c r="E41" s="2" t="s">
        <v>100</v>
      </c>
      <c r="F41" s="2" t="s">
        <v>149</v>
      </c>
      <c r="G41" s="2" t="s">
        <v>194</v>
      </c>
      <c r="H41" s="2" t="s">
        <v>277</v>
      </c>
      <c r="I41" s="2" t="s">
        <v>8</v>
      </c>
      <c r="J41" s="2">
        <v>1</v>
      </c>
      <c r="K41" s="2"/>
      <c r="L41" s="2">
        <f t="shared" si="1"/>
        <v>0</v>
      </c>
      <c r="M41" s="17"/>
      <c r="N41" s="7"/>
    </row>
    <row r="42" spans="2:14" x14ac:dyDescent="0.25">
      <c r="B42" s="6"/>
      <c r="C42" s="2">
        <f t="shared" si="0"/>
        <v>29</v>
      </c>
      <c r="D42" s="2" t="s">
        <v>35</v>
      </c>
      <c r="E42" s="2" t="s">
        <v>101</v>
      </c>
      <c r="F42" s="2" t="s">
        <v>149</v>
      </c>
      <c r="G42" s="2" t="s">
        <v>195</v>
      </c>
      <c r="H42" s="2" t="s">
        <v>278</v>
      </c>
      <c r="I42" s="2" t="s">
        <v>8</v>
      </c>
      <c r="J42" s="2">
        <v>1</v>
      </c>
      <c r="K42" s="2"/>
      <c r="L42" s="2">
        <f t="shared" si="1"/>
        <v>0</v>
      </c>
      <c r="M42" s="17"/>
      <c r="N42" s="7"/>
    </row>
    <row r="43" spans="2:14" x14ac:dyDescent="0.25">
      <c r="B43" s="6"/>
      <c r="C43" s="2">
        <f t="shared" si="0"/>
        <v>30</v>
      </c>
      <c r="D43" s="2" t="s">
        <v>36</v>
      </c>
      <c r="E43" s="2" t="s">
        <v>102</v>
      </c>
      <c r="F43" s="2" t="s">
        <v>149</v>
      </c>
      <c r="G43" s="2" t="s">
        <v>196</v>
      </c>
      <c r="H43" s="2" t="s">
        <v>279</v>
      </c>
      <c r="I43" s="2" t="s">
        <v>8</v>
      </c>
      <c r="J43" s="2">
        <v>1</v>
      </c>
      <c r="K43" s="2"/>
      <c r="L43" s="2">
        <f t="shared" si="1"/>
        <v>0</v>
      </c>
      <c r="M43" s="17"/>
      <c r="N43" s="7"/>
    </row>
    <row r="44" spans="2:14" x14ac:dyDescent="0.25">
      <c r="B44" s="6"/>
      <c r="C44" s="2">
        <f t="shared" si="0"/>
        <v>31</v>
      </c>
      <c r="D44" s="2" t="s">
        <v>37</v>
      </c>
      <c r="E44" s="2"/>
      <c r="F44" s="2"/>
      <c r="G44" s="2" t="s">
        <v>197</v>
      </c>
      <c r="H44" s="2" t="s">
        <v>280</v>
      </c>
      <c r="I44" s="2" t="s">
        <v>333</v>
      </c>
      <c r="J44" s="2">
        <v>0</v>
      </c>
      <c r="K44" s="2"/>
      <c r="L44" s="2">
        <f t="shared" si="1"/>
        <v>0</v>
      </c>
      <c r="M44" s="17"/>
      <c r="N44" s="7"/>
    </row>
    <row r="45" spans="2:14" x14ac:dyDescent="0.25">
      <c r="B45" s="6"/>
      <c r="C45" s="2">
        <f t="shared" ref="C45:C76" si="2">IF(OR(ISNUMBER(C44), _xlfn.ISFORMULA(C44)), C44 + 1, 0)</f>
        <v>32</v>
      </c>
      <c r="D45" s="2" t="s">
        <v>38</v>
      </c>
      <c r="E45" s="2" t="s">
        <v>103</v>
      </c>
      <c r="F45" s="2" t="s">
        <v>149</v>
      </c>
      <c r="G45" s="2" t="s">
        <v>198</v>
      </c>
      <c r="H45" s="2" t="s">
        <v>281</v>
      </c>
      <c r="I45" s="2" t="s">
        <v>8</v>
      </c>
      <c r="J45" s="2">
        <v>5</v>
      </c>
      <c r="K45" s="2"/>
      <c r="L45" s="2">
        <f t="shared" si="1"/>
        <v>0</v>
      </c>
      <c r="M45" s="17"/>
      <c r="N45" s="7"/>
    </row>
    <row r="46" spans="2:14" x14ac:dyDescent="0.25">
      <c r="B46" s="6"/>
      <c r="C46" s="2">
        <f t="shared" si="2"/>
        <v>33</v>
      </c>
      <c r="D46" s="2" t="s">
        <v>39</v>
      </c>
      <c r="E46" s="2"/>
      <c r="F46" s="2"/>
      <c r="G46" s="2" t="s">
        <v>199</v>
      </c>
      <c r="H46" s="2" t="s">
        <v>282</v>
      </c>
      <c r="I46" s="2" t="s">
        <v>333</v>
      </c>
      <c r="J46" s="2">
        <v>0</v>
      </c>
      <c r="K46" s="2"/>
      <c r="L46" s="2">
        <f t="shared" si="1"/>
        <v>0</v>
      </c>
      <c r="M46" s="17"/>
      <c r="N46" s="7"/>
    </row>
    <row r="47" spans="2:14" x14ac:dyDescent="0.25">
      <c r="B47" s="6"/>
      <c r="C47" s="2">
        <f t="shared" si="2"/>
        <v>34</v>
      </c>
      <c r="D47" s="2" t="s">
        <v>40</v>
      </c>
      <c r="E47" s="2" t="s">
        <v>104</v>
      </c>
      <c r="F47" s="2" t="s">
        <v>149</v>
      </c>
      <c r="G47" s="2" t="s">
        <v>200</v>
      </c>
      <c r="H47" s="2" t="s">
        <v>283</v>
      </c>
      <c r="I47" s="2" t="s">
        <v>8</v>
      </c>
      <c r="J47" s="2">
        <v>1</v>
      </c>
      <c r="K47" s="2"/>
      <c r="L47" s="2">
        <f t="shared" si="1"/>
        <v>0</v>
      </c>
      <c r="M47" s="17"/>
      <c r="N47" s="7"/>
    </row>
    <row r="48" spans="2:14" x14ac:dyDescent="0.25">
      <c r="B48" s="6"/>
      <c r="C48" s="2">
        <f t="shared" si="2"/>
        <v>35</v>
      </c>
      <c r="D48" s="2" t="s">
        <v>40</v>
      </c>
      <c r="E48" s="2" t="s">
        <v>105</v>
      </c>
      <c r="F48" s="2" t="s">
        <v>149</v>
      </c>
      <c r="G48" s="2" t="s">
        <v>201</v>
      </c>
      <c r="H48" s="2" t="s">
        <v>284</v>
      </c>
      <c r="I48" s="2" t="s">
        <v>8</v>
      </c>
      <c r="J48" s="2">
        <v>1</v>
      </c>
      <c r="K48" s="2"/>
      <c r="L48" s="2">
        <f t="shared" si="1"/>
        <v>0</v>
      </c>
      <c r="M48" s="17"/>
      <c r="N48" s="7"/>
    </row>
    <row r="49" spans="2:14" x14ac:dyDescent="0.25">
      <c r="B49" s="6"/>
      <c r="C49" s="2">
        <f t="shared" si="2"/>
        <v>36</v>
      </c>
      <c r="D49" s="2" t="s">
        <v>41</v>
      </c>
      <c r="E49" s="2" t="s">
        <v>106</v>
      </c>
      <c r="F49" s="2" t="s">
        <v>150</v>
      </c>
      <c r="G49" s="2" t="s">
        <v>202</v>
      </c>
      <c r="H49" s="2" t="s">
        <v>285</v>
      </c>
      <c r="I49" s="2" t="s">
        <v>8</v>
      </c>
      <c r="J49" s="2">
        <v>1</v>
      </c>
      <c r="K49" s="2"/>
      <c r="L49" s="2">
        <f t="shared" si="1"/>
        <v>0</v>
      </c>
      <c r="M49" s="17"/>
      <c r="N49" s="7"/>
    </row>
    <row r="50" spans="2:14" x14ac:dyDescent="0.25">
      <c r="B50" s="6"/>
      <c r="C50" s="2">
        <f t="shared" si="2"/>
        <v>37</v>
      </c>
      <c r="D50" s="2" t="s">
        <v>42</v>
      </c>
      <c r="E50" s="2" t="s">
        <v>42</v>
      </c>
      <c r="F50" s="2" t="s">
        <v>147</v>
      </c>
      <c r="G50" s="2" t="s">
        <v>203</v>
      </c>
      <c r="H50" s="2" t="s">
        <v>286</v>
      </c>
      <c r="I50" s="2" t="s">
        <v>8</v>
      </c>
      <c r="J50" s="2">
        <v>1</v>
      </c>
      <c r="K50" s="2"/>
      <c r="L50" s="2">
        <f t="shared" si="1"/>
        <v>0</v>
      </c>
      <c r="M50" s="17"/>
      <c r="N50" s="7"/>
    </row>
    <row r="51" spans="2:14" x14ac:dyDescent="0.25">
      <c r="B51" s="6"/>
      <c r="C51" s="2">
        <f t="shared" si="2"/>
        <v>38</v>
      </c>
      <c r="D51" s="2" t="s">
        <v>43</v>
      </c>
      <c r="E51" s="2" t="s">
        <v>107</v>
      </c>
      <c r="F51" s="2" t="s">
        <v>151</v>
      </c>
      <c r="G51" s="2" t="s">
        <v>204</v>
      </c>
      <c r="H51" s="2" t="s">
        <v>287</v>
      </c>
      <c r="I51" s="2" t="s">
        <v>8</v>
      </c>
      <c r="J51" s="2">
        <v>1</v>
      </c>
      <c r="K51" s="2"/>
      <c r="L51" s="2">
        <f t="shared" si="1"/>
        <v>0</v>
      </c>
      <c r="M51" s="17"/>
      <c r="N51" s="7"/>
    </row>
    <row r="52" spans="2:14" x14ac:dyDescent="0.25">
      <c r="B52" s="6"/>
      <c r="C52" s="2">
        <f t="shared" si="2"/>
        <v>39</v>
      </c>
      <c r="D52" s="2" t="s">
        <v>44</v>
      </c>
      <c r="E52" s="2" t="s">
        <v>108</v>
      </c>
      <c r="F52" s="2" t="s">
        <v>152</v>
      </c>
      <c r="G52" s="2" t="s">
        <v>205</v>
      </c>
      <c r="H52" s="2" t="s">
        <v>288</v>
      </c>
      <c r="I52" s="2" t="s">
        <v>8</v>
      </c>
      <c r="J52" s="2">
        <v>1</v>
      </c>
      <c r="K52" s="2"/>
      <c r="L52" s="2">
        <f t="shared" si="1"/>
        <v>0</v>
      </c>
      <c r="M52" s="17"/>
      <c r="N52" s="7"/>
    </row>
    <row r="53" spans="2:14" x14ac:dyDescent="0.25">
      <c r="B53" s="6"/>
      <c r="C53" s="2">
        <f t="shared" si="2"/>
        <v>40</v>
      </c>
      <c r="D53" s="2" t="s">
        <v>45</v>
      </c>
      <c r="E53" s="2" t="s">
        <v>45</v>
      </c>
      <c r="F53" s="2" t="s">
        <v>146</v>
      </c>
      <c r="G53" s="2" t="s">
        <v>206</v>
      </c>
      <c r="H53" s="2" t="s">
        <v>289</v>
      </c>
      <c r="I53" s="2" t="s">
        <v>8</v>
      </c>
      <c r="J53" s="2">
        <v>1</v>
      </c>
      <c r="K53" s="2"/>
      <c r="L53" s="2">
        <f t="shared" si="1"/>
        <v>0</v>
      </c>
      <c r="M53" s="17"/>
      <c r="N53" s="7"/>
    </row>
    <row r="54" spans="2:14" x14ac:dyDescent="0.25">
      <c r="B54" s="6"/>
      <c r="C54" s="2">
        <f t="shared" si="2"/>
        <v>41</v>
      </c>
      <c r="D54" s="2" t="s">
        <v>46</v>
      </c>
      <c r="E54" s="2" t="s">
        <v>109</v>
      </c>
      <c r="F54" s="2" t="s">
        <v>142</v>
      </c>
      <c r="G54" s="2" t="s">
        <v>207</v>
      </c>
      <c r="H54" s="2" t="s">
        <v>290</v>
      </c>
      <c r="I54" s="2" t="s">
        <v>8</v>
      </c>
      <c r="J54" s="2">
        <v>1</v>
      </c>
      <c r="K54" s="2"/>
      <c r="L54" s="2">
        <f t="shared" si="1"/>
        <v>0</v>
      </c>
      <c r="M54" s="17"/>
      <c r="N54" s="7"/>
    </row>
    <row r="55" spans="2:14" x14ac:dyDescent="0.25">
      <c r="B55" s="6"/>
      <c r="C55" s="2">
        <f t="shared" si="2"/>
        <v>42</v>
      </c>
      <c r="D55" s="2" t="s">
        <v>46</v>
      </c>
      <c r="E55" s="2" t="s">
        <v>110</v>
      </c>
      <c r="F55" s="2" t="s">
        <v>142</v>
      </c>
      <c r="G55" s="2" t="s">
        <v>208</v>
      </c>
      <c r="H55" s="2" t="s">
        <v>291</v>
      </c>
      <c r="I55" s="2" t="s">
        <v>8</v>
      </c>
      <c r="J55" s="2">
        <v>1</v>
      </c>
      <c r="K55" s="2"/>
      <c r="L55" s="2">
        <f t="shared" si="1"/>
        <v>0</v>
      </c>
      <c r="M55" s="17"/>
      <c r="N55" s="7"/>
    </row>
    <row r="56" spans="2:14" x14ac:dyDescent="0.25">
      <c r="B56" s="6"/>
      <c r="C56" s="2">
        <f t="shared" si="2"/>
        <v>43</v>
      </c>
      <c r="D56" s="2" t="s">
        <v>47</v>
      </c>
      <c r="E56" s="2" t="s">
        <v>111</v>
      </c>
      <c r="F56" s="2" t="s">
        <v>142</v>
      </c>
      <c r="G56" s="2" t="s">
        <v>209</v>
      </c>
      <c r="H56" s="2" t="s">
        <v>292</v>
      </c>
      <c r="I56" s="2" t="s">
        <v>8</v>
      </c>
      <c r="J56" s="2">
        <v>1</v>
      </c>
      <c r="K56" s="2"/>
      <c r="L56" s="2">
        <f t="shared" si="1"/>
        <v>0</v>
      </c>
      <c r="M56" s="17"/>
      <c r="N56" s="7"/>
    </row>
    <row r="57" spans="2:14" x14ac:dyDescent="0.25">
      <c r="B57" s="6"/>
      <c r="C57" s="2">
        <f t="shared" si="2"/>
        <v>44</v>
      </c>
      <c r="D57" s="2" t="s">
        <v>47</v>
      </c>
      <c r="E57" s="2" t="s">
        <v>112</v>
      </c>
      <c r="F57" s="2" t="s">
        <v>142</v>
      </c>
      <c r="G57" s="2" t="s">
        <v>210</v>
      </c>
      <c r="H57" s="2" t="s">
        <v>293</v>
      </c>
      <c r="I57" s="2" t="s">
        <v>8</v>
      </c>
      <c r="J57" s="2">
        <v>1</v>
      </c>
      <c r="K57" s="2"/>
      <c r="L57" s="2">
        <f t="shared" si="1"/>
        <v>0</v>
      </c>
      <c r="M57" s="17"/>
      <c r="N57" s="7"/>
    </row>
    <row r="58" spans="2:14" x14ac:dyDescent="0.25">
      <c r="B58" s="6"/>
      <c r="C58" s="2">
        <f t="shared" si="2"/>
        <v>45</v>
      </c>
      <c r="D58" s="2" t="s">
        <v>48</v>
      </c>
      <c r="E58" s="2" t="s">
        <v>113</v>
      </c>
      <c r="F58" s="2" t="s">
        <v>144</v>
      </c>
      <c r="G58" s="2" t="s">
        <v>211</v>
      </c>
      <c r="H58" s="2" t="s">
        <v>294</v>
      </c>
      <c r="I58" s="2" t="s">
        <v>8</v>
      </c>
      <c r="J58" s="2">
        <v>2</v>
      </c>
      <c r="K58" s="2"/>
      <c r="L58" s="2">
        <f t="shared" si="1"/>
        <v>0</v>
      </c>
      <c r="M58" s="17"/>
      <c r="N58" s="7"/>
    </row>
    <row r="59" spans="2:14" x14ac:dyDescent="0.25">
      <c r="B59" s="6"/>
      <c r="C59" s="2">
        <f t="shared" si="2"/>
        <v>46</v>
      </c>
      <c r="D59" s="2" t="s">
        <v>49</v>
      </c>
      <c r="E59" s="2" t="s">
        <v>49</v>
      </c>
      <c r="F59" s="2" t="s">
        <v>153</v>
      </c>
      <c r="G59" s="2" t="s">
        <v>212</v>
      </c>
      <c r="H59" s="2" t="s">
        <v>295</v>
      </c>
      <c r="I59" s="2" t="s">
        <v>8</v>
      </c>
      <c r="J59" s="2">
        <v>1</v>
      </c>
      <c r="K59" s="2"/>
      <c r="L59" s="2">
        <f t="shared" si="1"/>
        <v>0</v>
      </c>
      <c r="M59" s="17"/>
      <c r="N59" s="7"/>
    </row>
    <row r="60" spans="2:14" x14ac:dyDescent="0.25">
      <c r="B60" s="6"/>
      <c r="C60" s="2">
        <f t="shared" si="2"/>
        <v>47</v>
      </c>
      <c r="D60" s="2" t="s">
        <v>50</v>
      </c>
      <c r="E60" s="2" t="s">
        <v>114</v>
      </c>
      <c r="F60" s="2" t="s">
        <v>154</v>
      </c>
      <c r="G60" s="2" t="s">
        <v>213</v>
      </c>
      <c r="H60" s="2" t="s">
        <v>296</v>
      </c>
      <c r="I60" s="2" t="s">
        <v>8</v>
      </c>
      <c r="J60" s="2">
        <v>4</v>
      </c>
      <c r="K60" s="2"/>
      <c r="L60" s="2">
        <f t="shared" si="1"/>
        <v>0</v>
      </c>
      <c r="M60" s="17"/>
      <c r="N60" s="7"/>
    </row>
    <row r="61" spans="2:14" x14ac:dyDescent="0.25">
      <c r="B61" s="6"/>
      <c r="C61" s="2">
        <f t="shared" si="2"/>
        <v>48</v>
      </c>
      <c r="D61" s="2" t="s">
        <v>51</v>
      </c>
      <c r="E61" s="2" t="s">
        <v>115</v>
      </c>
      <c r="F61" s="2" t="s">
        <v>155</v>
      </c>
      <c r="G61" s="2" t="s">
        <v>214</v>
      </c>
      <c r="H61" s="2" t="s">
        <v>297</v>
      </c>
      <c r="I61" s="2" t="s">
        <v>8</v>
      </c>
      <c r="J61" s="2">
        <v>1</v>
      </c>
      <c r="K61" s="2"/>
      <c r="L61" s="2">
        <f t="shared" si="1"/>
        <v>0</v>
      </c>
      <c r="M61" s="17"/>
      <c r="N61" s="7"/>
    </row>
    <row r="62" spans="2:14" x14ac:dyDescent="0.25">
      <c r="B62" s="6"/>
      <c r="C62" s="2">
        <f t="shared" si="2"/>
        <v>49</v>
      </c>
      <c r="D62" s="2" t="s">
        <v>52</v>
      </c>
      <c r="E62" s="2" t="s">
        <v>52</v>
      </c>
      <c r="F62" s="2" t="s">
        <v>156</v>
      </c>
      <c r="G62" s="2" t="s">
        <v>215</v>
      </c>
      <c r="H62" s="2" t="s">
        <v>298</v>
      </c>
      <c r="I62" s="2" t="s">
        <v>8</v>
      </c>
      <c r="J62" s="2">
        <v>1</v>
      </c>
      <c r="K62" s="2"/>
      <c r="L62" s="2">
        <f t="shared" si="1"/>
        <v>0</v>
      </c>
      <c r="M62" s="17"/>
      <c r="N62" s="7"/>
    </row>
    <row r="63" spans="2:14" x14ac:dyDescent="0.25">
      <c r="B63" s="6"/>
      <c r="C63" s="2">
        <f t="shared" si="2"/>
        <v>50</v>
      </c>
      <c r="D63" s="2" t="s">
        <v>53</v>
      </c>
      <c r="E63" s="2" t="s">
        <v>116</v>
      </c>
      <c r="F63" s="2" t="s">
        <v>142</v>
      </c>
      <c r="G63" s="2" t="s">
        <v>216</v>
      </c>
      <c r="H63" s="2" t="s">
        <v>299</v>
      </c>
      <c r="I63" s="2" t="s">
        <v>8</v>
      </c>
      <c r="J63" s="2">
        <v>1</v>
      </c>
      <c r="K63" s="2"/>
      <c r="L63" s="2">
        <f t="shared" si="1"/>
        <v>0</v>
      </c>
      <c r="M63" s="17"/>
      <c r="N63" s="7"/>
    </row>
    <row r="64" spans="2:14" x14ac:dyDescent="0.25">
      <c r="B64" s="6"/>
      <c r="C64" s="2">
        <f t="shared" si="2"/>
        <v>51</v>
      </c>
      <c r="D64" s="2" t="s">
        <v>54</v>
      </c>
      <c r="E64" s="2" t="s">
        <v>54</v>
      </c>
      <c r="F64" s="2" t="s">
        <v>157</v>
      </c>
      <c r="G64" s="2" t="s">
        <v>217</v>
      </c>
      <c r="H64" s="2" t="s">
        <v>300</v>
      </c>
      <c r="I64" s="2" t="s">
        <v>8</v>
      </c>
      <c r="J64" s="2">
        <v>3</v>
      </c>
      <c r="K64" s="2"/>
      <c r="L64" s="2">
        <f t="shared" si="1"/>
        <v>0</v>
      </c>
      <c r="M64" s="17"/>
      <c r="N64" s="7"/>
    </row>
    <row r="65" spans="2:14" x14ac:dyDescent="0.25">
      <c r="B65" s="6"/>
      <c r="C65" s="2">
        <f t="shared" si="2"/>
        <v>52</v>
      </c>
      <c r="D65" s="2" t="s">
        <v>55</v>
      </c>
      <c r="E65" s="2" t="s">
        <v>55</v>
      </c>
      <c r="F65" s="2" t="s">
        <v>157</v>
      </c>
      <c r="G65" s="2" t="s">
        <v>218</v>
      </c>
      <c r="H65" s="2" t="s">
        <v>301</v>
      </c>
      <c r="I65" s="2" t="s">
        <v>8</v>
      </c>
      <c r="J65" s="2">
        <v>1</v>
      </c>
      <c r="K65" s="2"/>
      <c r="L65" s="2">
        <f t="shared" si="1"/>
        <v>0</v>
      </c>
      <c r="M65" s="17"/>
      <c r="N65" s="7"/>
    </row>
    <row r="66" spans="2:14" x14ac:dyDescent="0.25">
      <c r="B66" s="6"/>
      <c r="C66" s="2">
        <f t="shared" si="2"/>
        <v>53</v>
      </c>
      <c r="D66" s="2" t="s">
        <v>56</v>
      </c>
      <c r="E66" s="2" t="s">
        <v>56</v>
      </c>
      <c r="F66" s="2" t="s">
        <v>157</v>
      </c>
      <c r="G66" s="2" t="s">
        <v>219</v>
      </c>
      <c r="H66" s="2" t="s">
        <v>302</v>
      </c>
      <c r="I66" s="2" t="s">
        <v>8</v>
      </c>
      <c r="J66" s="2">
        <v>4</v>
      </c>
      <c r="K66" s="2"/>
      <c r="L66" s="2">
        <f t="shared" si="1"/>
        <v>0</v>
      </c>
      <c r="M66" s="17"/>
      <c r="N66" s="7"/>
    </row>
    <row r="67" spans="2:14" x14ac:dyDescent="0.25">
      <c r="B67" s="6"/>
      <c r="C67" s="2">
        <f t="shared" si="2"/>
        <v>54</v>
      </c>
      <c r="D67" s="2" t="s">
        <v>57</v>
      </c>
      <c r="E67" s="2" t="s">
        <v>117</v>
      </c>
      <c r="F67" s="2" t="s">
        <v>157</v>
      </c>
      <c r="G67" s="2" t="s">
        <v>220</v>
      </c>
      <c r="H67" s="2" t="s">
        <v>303</v>
      </c>
      <c r="I67" s="2" t="s">
        <v>8</v>
      </c>
      <c r="J67" s="2">
        <v>4</v>
      </c>
      <c r="K67" s="2"/>
      <c r="L67" s="2">
        <f t="shared" si="1"/>
        <v>0</v>
      </c>
      <c r="M67" s="17"/>
      <c r="N67" s="7"/>
    </row>
    <row r="68" spans="2:14" x14ac:dyDescent="0.25">
      <c r="B68" s="6"/>
      <c r="C68" s="2">
        <f t="shared" si="2"/>
        <v>55</v>
      </c>
      <c r="D68" s="2" t="s">
        <v>58</v>
      </c>
      <c r="E68" s="2"/>
      <c r="F68" s="2"/>
      <c r="G68" s="2" t="s">
        <v>221</v>
      </c>
      <c r="H68" s="2" t="s">
        <v>304</v>
      </c>
      <c r="I68" s="2" t="s">
        <v>8</v>
      </c>
      <c r="J68" s="2">
        <v>1</v>
      </c>
      <c r="K68" s="2"/>
      <c r="L68" s="2">
        <f t="shared" si="1"/>
        <v>0</v>
      </c>
      <c r="M68" s="17"/>
      <c r="N68" s="7"/>
    </row>
    <row r="69" spans="2:14" x14ac:dyDescent="0.25">
      <c r="B69" s="6"/>
      <c r="C69" s="2">
        <f t="shared" si="2"/>
        <v>56</v>
      </c>
      <c r="D69" s="2" t="s">
        <v>59</v>
      </c>
      <c r="E69" s="2" t="s">
        <v>118</v>
      </c>
      <c r="F69" s="2" t="s">
        <v>152</v>
      </c>
      <c r="G69" s="2" t="s">
        <v>222</v>
      </c>
      <c r="H69" s="2" t="s">
        <v>305</v>
      </c>
      <c r="I69" s="2" t="s">
        <v>8</v>
      </c>
      <c r="J69" s="2">
        <v>2</v>
      </c>
      <c r="K69" s="2"/>
      <c r="L69" s="2">
        <f t="shared" si="1"/>
        <v>0</v>
      </c>
      <c r="M69" s="17"/>
      <c r="N69" s="7"/>
    </row>
    <row r="70" spans="2:14" x14ac:dyDescent="0.25">
      <c r="B70" s="6"/>
      <c r="C70" s="2">
        <f t="shared" si="2"/>
        <v>57</v>
      </c>
      <c r="D70" s="2" t="s">
        <v>60</v>
      </c>
      <c r="E70" s="2" t="s">
        <v>119</v>
      </c>
      <c r="F70" s="2" t="s">
        <v>149</v>
      </c>
      <c r="G70" s="2" t="s">
        <v>223</v>
      </c>
      <c r="H70" s="2" t="s">
        <v>306</v>
      </c>
      <c r="I70" s="2" t="s">
        <v>8</v>
      </c>
      <c r="J70" s="2">
        <v>1</v>
      </c>
      <c r="K70" s="2"/>
      <c r="L70" s="2">
        <f t="shared" si="1"/>
        <v>0</v>
      </c>
      <c r="M70" s="17"/>
      <c r="N70" s="7"/>
    </row>
    <row r="71" spans="2:14" x14ac:dyDescent="0.25">
      <c r="B71" s="6"/>
      <c r="C71" s="2">
        <f t="shared" si="2"/>
        <v>58</v>
      </c>
      <c r="D71" s="2" t="s">
        <v>61</v>
      </c>
      <c r="E71" s="2" t="s">
        <v>120</v>
      </c>
      <c r="F71" s="2" t="s">
        <v>146</v>
      </c>
      <c r="G71" s="2" t="s">
        <v>224</v>
      </c>
      <c r="H71" s="2" t="s">
        <v>307</v>
      </c>
      <c r="I71" s="2" t="s">
        <v>8</v>
      </c>
      <c r="J71" s="2">
        <v>1</v>
      </c>
      <c r="K71" s="2"/>
      <c r="L71" s="2">
        <f t="shared" si="1"/>
        <v>0</v>
      </c>
      <c r="M71" s="17"/>
      <c r="N71" s="7"/>
    </row>
    <row r="72" spans="2:14" x14ac:dyDescent="0.25">
      <c r="B72" s="6"/>
      <c r="C72" s="2">
        <f t="shared" si="2"/>
        <v>59</v>
      </c>
      <c r="D72" s="2" t="s">
        <v>61</v>
      </c>
      <c r="E72" s="2" t="s">
        <v>121</v>
      </c>
      <c r="F72" s="2" t="s">
        <v>158</v>
      </c>
      <c r="G72" s="2" t="s">
        <v>225</v>
      </c>
      <c r="H72" s="2" t="s">
        <v>308</v>
      </c>
      <c r="I72" s="2" t="s">
        <v>8</v>
      </c>
      <c r="J72" s="2">
        <v>3</v>
      </c>
      <c r="K72" s="2"/>
      <c r="L72" s="2">
        <f t="shared" si="1"/>
        <v>0</v>
      </c>
      <c r="M72" s="17"/>
      <c r="N72" s="7"/>
    </row>
    <row r="73" spans="2:14" x14ac:dyDescent="0.25">
      <c r="B73" s="6"/>
      <c r="C73" s="2">
        <f t="shared" si="2"/>
        <v>60</v>
      </c>
      <c r="D73" s="2" t="s">
        <v>61</v>
      </c>
      <c r="E73" s="2" t="s">
        <v>121</v>
      </c>
      <c r="F73" s="2" t="s">
        <v>158</v>
      </c>
      <c r="G73" s="2" t="s">
        <v>226</v>
      </c>
      <c r="H73" s="2" t="s">
        <v>308</v>
      </c>
      <c r="I73" s="2" t="s">
        <v>333</v>
      </c>
      <c r="J73" s="2">
        <v>0</v>
      </c>
      <c r="K73" s="2"/>
      <c r="L73" s="2">
        <f t="shared" si="1"/>
        <v>0</v>
      </c>
      <c r="M73" s="17"/>
      <c r="N73" s="7"/>
    </row>
    <row r="74" spans="2:14" x14ac:dyDescent="0.25">
      <c r="B74" s="6"/>
      <c r="C74" s="2">
        <f t="shared" si="2"/>
        <v>61</v>
      </c>
      <c r="D74" s="2" t="s">
        <v>62</v>
      </c>
      <c r="E74" s="2"/>
      <c r="F74" s="2"/>
      <c r="G74" s="2" t="s">
        <v>227</v>
      </c>
      <c r="H74" s="2" t="s">
        <v>309</v>
      </c>
      <c r="I74" s="2" t="s">
        <v>333</v>
      </c>
      <c r="J74" s="2">
        <v>0</v>
      </c>
      <c r="K74" s="2"/>
      <c r="L74" s="2">
        <f t="shared" si="1"/>
        <v>0</v>
      </c>
      <c r="M74" s="17"/>
      <c r="N74" s="7"/>
    </row>
    <row r="75" spans="2:14" x14ac:dyDescent="0.25">
      <c r="B75" s="6"/>
      <c r="C75" s="2">
        <f t="shared" si="2"/>
        <v>62</v>
      </c>
      <c r="D75" s="2" t="s">
        <v>63</v>
      </c>
      <c r="E75" s="2" t="s">
        <v>122</v>
      </c>
      <c r="F75" s="2" t="s">
        <v>159</v>
      </c>
      <c r="G75" s="2" t="s">
        <v>228</v>
      </c>
      <c r="H75" s="2" t="s">
        <v>310</v>
      </c>
      <c r="I75" s="2" t="s">
        <v>8</v>
      </c>
      <c r="J75" s="2">
        <v>4</v>
      </c>
      <c r="K75" s="2"/>
      <c r="L75" s="2">
        <f t="shared" si="1"/>
        <v>0</v>
      </c>
      <c r="M75" s="17"/>
      <c r="N75" s="7"/>
    </row>
    <row r="76" spans="2:14" x14ac:dyDescent="0.25">
      <c r="B76" s="6"/>
      <c r="C76" s="2">
        <f t="shared" si="2"/>
        <v>63</v>
      </c>
      <c r="D76" s="2" t="s">
        <v>63</v>
      </c>
      <c r="E76" s="2" t="s">
        <v>123</v>
      </c>
      <c r="F76" s="2" t="s">
        <v>160</v>
      </c>
      <c r="G76" s="2" t="s">
        <v>229</v>
      </c>
      <c r="H76" s="2" t="s">
        <v>311</v>
      </c>
      <c r="I76" s="2" t="s">
        <v>8</v>
      </c>
      <c r="J76" s="2">
        <v>2</v>
      </c>
      <c r="K76" s="2"/>
      <c r="L76" s="2">
        <f t="shared" si="1"/>
        <v>0</v>
      </c>
      <c r="M76" s="17"/>
      <c r="N76" s="7"/>
    </row>
    <row r="77" spans="2:14" x14ac:dyDescent="0.25">
      <c r="B77" s="6"/>
      <c r="C77" s="2">
        <f t="shared" ref="C77:C100" si="3">IF(OR(ISNUMBER(C76), _xlfn.ISFORMULA(C76)), C76 + 1, 0)</f>
        <v>64</v>
      </c>
      <c r="D77" s="2" t="s">
        <v>63</v>
      </c>
      <c r="E77" s="2" t="s">
        <v>124</v>
      </c>
      <c r="F77" s="2" t="s">
        <v>161</v>
      </c>
      <c r="G77" s="2" t="s">
        <v>230</v>
      </c>
      <c r="H77" s="2" t="s">
        <v>312</v>
      </c>
      <c r="I77" s="2" t="s">
        <v>8</v>
      </c>
      <c r="J77" s="2">
        <v>1</v>
      </c>
      <c r="K77" s="2"/>
      <c r="L77" s="2">
        <f t="shared" si="1"/>
        <v>0</v>
      </c>
      <c r="M77" s="17"/>
      <c r="N77" s="7"/>
    </row>
    <row r="78" spans="2:14" x14ac:dyDescent="0.25">
      <c r="B78" s="6"/>
      <c r="C78" s="2">
        <f t="shared" si="3"/>
        <v>65</v>
      </c>
      <c r="D78" s="2" t="s">
        <v>63</v>
      </c>
      <c r="E78" s="2" t="s">
        <v>125</v>
      </c>
      <c r="F78" s="2" t="s">
        <v>147</v>
      </c>
      <c r="G78" s="2" t="s">
        <v>231</v>
      </c>
      <c r="H78" s="2" t="s">
        <v>313</v>
      </c>
      <c r="I78" s="2" t="s">
        <v>8</v>
      </c>
      <c r="J78" s="2">
        <v>1</v>
      </c>
      <c r="K78" s="2"/>
      <c r="L78" s="2">
        <f t="shared" si="1"/>
        <v>0</v>
      </c>
      <c r="M78" s="17"/>
      <c r="N78" s="7"/>
    </row>
    <row r="79" spans="2:14" x14ac:dyDescent="0.25">
      <c r="B79" s="6"/>
      <c r="C79" s="2">
        <f t="shared" si="3"/>
        <v>66</v>
      </c>
      <c r="D79" s="2" t="s">
        <v>63</v>
      </c>
      <c r="E79" s="2" t="s">
        <v>126</v>
      </c>
      <c r="F79" s="2" t="s">
        <v>161</v>
      </c>
      <c r="G79" s="2" t="s">
        <v>232</v>
      </c>
      <c r="H79" s="2" t="s">
        <v>314</v>
      </c>
      <c r="I79" s="2" t="s">
        <v>8</v>
      </c>
      <c r="J79" s="2">
        <v>1</v>
      </c>
      <c r="K79" s="2"/>
      <c r="L79" s="2">
        <f t="shared" ref="L79:L100" si="4">$F$8*$J79 + $K79</f>
        <v>0</v>
      </c>
      <c r="M79" s="17"/>
      <c r="N79" s="7"/>
    </row>
    <row r="80" spans="2:14" x14ac:dyDescent="0.25">
      <c r="B80" s="6"/>
      <c r="C80" s="2">
        <f t="shared" si="3"/>
        <v>67</v>
      </c>
      <c r="D80" s="2" t="s">
        <v>63</v>
      </c>
      <c r="E80" s="2" t="s">
        <v>127</v>
      </c>
      <c r="F80" s="2" t="s">
        <v>143</v>
      </c>
      <c r="G80" s="2" t="s">
        <v>233</v>
      </c>
      <c r="H80" s="2" t="s">
        <v>315</v>
      </c>
      <c r="I80" s="2" t="s">
        <v>8</v>
      </c>
      <c r="J80" s="2">
        <v>1</v>
      </c>
      <c r="K80" s="2"/>
      <c r="L80" s="2">
        <f t="shared" si="4"/>
        <v>0</v>
      </c>
      <c r="M80" s="17"/>
      <c r="N80" s="7"/>
    </row>
    <row r="81" spans="2:14" x14ac:dyDescent="0.25">
      <c r="B81" s="6"/>
      <c r="C81" s="2">
        <f t="shared" si="3"/>
        <v>68</v>
      </c>
      <c r="D81" s="2" t="s">
        <v>63</v>
      </c>
      <c r="E81" s="2" t="s">
        <v>123</v>
      </c>
      <c r="F81" s="2" t="s">
        <v>160</v>
      </c>
      <c r="G81" s="2" t="s">
        <v>234</v>
      </c>
      <c r="H81" s="2" t="s">
        <v>311</v>
      </c>
      <c r="I81" s="2" t="s">
        <v>333</v>
      </c>
      <c r="J81" s="2">
        <v>0</v>
      </c>
      <c r="K81" s="2"/>
      <c r="L81" s="2">
        <f t="shared" si="4"/>
        <v>0</v>
      </c>
      <c r="M81" s="17"/>
      <c r="N81" s="7"/>
    </row>
    <row r="82" spans="2:14" x14ac:dyDescent="0.25">
      <c r="B82" s="6"/>
      <c r="C82" s="2">
        <f t="shared" si="3"/>
        <v>69</v>
      </c>
      <c r="D82" s="2" t="s">
        <v>64</v>
      </c>
      <c r="E82" s="2" t="s">
        <v>128</v>
      </c>
      <c r="F82" s="2" t="s">
        <v>162</v>
      </c>
      <c r="G82" s="2" t="s">
        <v>235</v>
      </c>
      <c r="H82" s="2" t="s">
        <v>316</v>
      </c>
      <c r="I82" s="2" t="s">
        <v>8</v>
      </c>
      <c r="J82" s="2">
        <v>12</v>
      </c>
      <c r="K82" s="2"/>
      <c r="L82" s="2">
        <f t="shared" si="4"/>
        <v>0</v>
      </c>
      <c r="M82" s="17"/>
      <c r="N82" s="7"/>
    </row>
    <row r="83" spans="2:14" x14ac:dyDescent="0.25">
      <c r="B83" s="6"/>
      <c r="C83" s="2">
        <f t="shared" si="3"/>
        <v>70</v>
      </c>
      <c r="D83" s="2" t="s">
        <v>64</v>
      </c>
      <c r="E83" s="2"/>
      <c r="F83" s="2"/>
      <c r="G83" s="2" t="s">
        <v>236</v>
      </c>
      <c r="H83" s="2" t="s">
        <v>317</v>
      </c>
      <c r="I83" s="2" t="s">
        <v>333</v>
      </c>
      <c r="J83" s="2">
        <v>0</v>
      </c>
      <c r="K83" s="2"/>
      <c r="L83" s="2">
        <f t="shared" si="4"/>
        <v>0</v>
      </c>
      <c r="M83" s="17"/>
      <c r="N83" s="7"/>
    </row>
    <row r="84" spans="2:14" x14ac:dyDescent="0.25">
      <c r="B84" s="6"/>
      <c r="C84" s="2">
        <f t="shared" si="3"/>
        <v>71</v>
      </c>
      <c r="D84" s="2" t="s">
        <v>65</v>
      </c>
      <c r="E84" s="2" t="s">
        <v>129</v>
      </c>
      <c r="F84" s="2" t="s">
        <v>146</v>
      </c>
      <c r="G84" s="2" t="s">
        <v>237</v>
      </c>
      <c r="H84" s="2" t="s">
        <v>318</v>
      </c>
      <c r="I84" s="2" t="s">
        <v>8</v>
      </c>
      <c r="J84" s="2">
        <v>11</v>
      </c>
      <c r="K84" s="2"/>
      <c r="L84" s="2">
        <f t="shared" si="4"/>
        <v>0</v>
      </c>
      <c r="M84" s="17"/>
      <c r="N84" s="7"/>
    </row>
    <row r="85" spans="2:14" x14ac:dyDescent="0.25">
      <c r="B85" s="6"/>
      <c r="C85" s="2">
        <f t="shared" si="3"/>
        <v>72</v>
      </c>
      <c r="D85" s="2" t="s">
        <v>65</v>
      </c>
      <c r="E85" s="2" t="s">
        <v>130</v>
      </c>
      <c r="F85" s="2" t="s">
        <v>146</v>
      </c>
      <c r="G85" s="2" t="s">
        <v>238</v>
      </c>
      <c r="H85" s="2" t="s">
        <v>319</v>
      </c>
      <c r="I85" s="2" t="s">
        <v>333</v>
      </c>
      <c r="J85" s="2">
        <v>0</v>
      </c>
      <c r="K85" s="2"/>
      <c r="L85" s="2">
        <f t="shared" si="4"/>
        <v>0</v>
      </c>
      <c r="M85" s="17"/>
      <c r="N85" s="7"/>
    </row>
    <row r="86" spans="2:14" x14ac:dyDescent="0.25">
      <c r="B86" s="6"/>
      <c r="C86" s="2">
        <f t="shared" si="3"/>
        <v>73</v>
      </c>
      <c r="D86" s="2" t="s">
        <v>65</v>
      </c>
      <c r="E86" s="2" t="s">
        <v>130</v>
      </c>
      <c r="F86" s="2" t="s">
        <v>146</v>
      </c>
      <c r="G86" s="2" t="s">
        <v>239</v>
      </c>
      <c r="H86" s="2" t="s">
        <v>319</v>
      </c>
      <c r="I86" s="2" t="s">
        <v>8</v>
      </c>
      <c r="J86" s="2">
        <v>3</v>
      </c>
      <c r="K86" s="2"/>
      <c r="L86" s="2">
        <f t="shared" si="4"/>
        <v>0</v>
      </c>
      <c r="M86" s="17"/>
      <c r="N86" s="7"/>
    </row>
    <row r="87" spans="2:14" x14ac:dyDescent="0.25">
      <c r="B87" s="6"/>
      <c r="C87" s="2">
        <f t="shared" si="3"/>
        <v>74</v>
      </c>
      <c r="D87" s="2" t="s">
        <v>65</v>
      </c>
      <c r="E87" s="2" t="s">
        <v>129</v>
      </c>
      <c r="F87" s="2" t="s">
        <v>146</v>
      </c>
      <c r="G87" s="2" t="s">
        <v>240</v>
      </c>
      <c r="H87" s="2" t="s">
        <v>318</v>
      </c>
      <c r="I87" s="2" t="s">
        <v>333</v>
      </c>
      <c r="J87" s="2">
        <v>0</v>
      </c>
      <c r="K87" s="2"/>
      <c r="L87" s="2">
        <f t="shared" si="4"/>
        <v>0</v>
      </c>
      <c r="M87" s="17"/>
      <c r="N87" s="7"/>
    </row>
    <row r="88" spans="2:14" x14ac:dyDescent="0.25">
      <c r="B88" s="6"/>
      <c r="C88" s="2">
        <f t="shared" si="3"/>
        <v>75</v>
      </c>
      <c r="D88" s="2" t="s">
        <v>66</v>
      </c>
      <c r="E88" s="2" t="s">
        <v>131</v>
      </c>
      <c r="F88" s="2" t="s">
        <v>149</v>
      </c>
      <c r="G88" s="2" t="s">
        <v>241</v>
      </c>
      <c r="H88" s="2" t="s">
        <v>320</v>
      </c>
      <c r="I88" s="2" t="s">
        <v>8</v>
      </c>
      <c r="J88" s="2">
        <v>1</v>
      </c>
      <c r="K88" s="2"/>
      <c r="L88" s="2">
        <f t="shared" si="4"/>
        <v>0</v>
      </c>
      <c r="M88" s="17"/>
      <c r="N88" s="7"/>
    </row>
    <row r="89" spans="2:14" x14ac:dyDescent="0.25">
      <c r="B89" s="6"/>
      <c r="C89" s="2">
        <f t="shared" si="3"/>
        <v>76</v>
      </c>
      <c r="D89" s="2" t="s">
        <v>67</v>
      </c>
      <c r="E89" s="2" t="s">
        <v>132</v>
      </c>
      <c r="F89" s="2" t="s">
        <v>148</v>
      </c>
      <c r="G89" s="2" t="s">
        <v>242</v>
      </c>
      <c r="H89" s="2" t="s">
        <v>321</v>
      </c>
      <c r="I89" s="2" t="s">
        <v>8</v>
      </c>
      <c r="J89" s="2">
        <v>1</v>
      </c>
      <c r="K89" s="2"/>
      <c r="L89" s="2">
        <f t="shared" si="4"/>
        <v>0</v>
      </c>
      <c r="M89" s="17"/>
      <c r="N89" s="7"/>
    </row>
    <row r="90" spans="2:14" x14ac:dyDescent="0.25">
      <c r="B90" s="6"/>
      <c r="C90" s="2">
        <f t="shared" si="3"/>
        <v>77</v>
      </c>
      <c r="D90" s="2" t="s">
        <v>68</v>
      </c>
      <c r="E90" s="2" t="s">
        <v>133</v>
      </c>
      <c r="F90" s="2" t="s">
        <v>163</v>
      </c>
      <c r="G90" s="2" t="s">
        <v>243</v>
      </c>
      <c r="H90" s="2" t="s">
        <v>322</v>
      </c>
      <c r="I90" s="2" t="s">
        <v>333</v>
      </c>
      <c r="J90" s="2">
        <v>0</v>
      </c>
      <c r="K90" s="2"/>
      <c r="L90" s="2">
        <f t="shared" si="4"/>
        <v>0</v>
      </c>
      <c r="M90" s="17"/>
      <c r="N90" s="7"/>
    </row>
    <row r="91" spans="2:14" x14ac:dyDescent="0.25">
      <c r="B91" s="6"/>
      <c r="C91" s="2">
        <f t="shared" si="3"/>
        <v>78</v>
      </c>
      <c r="D91" s="2" t="s">
        <v>69</v>
      </c>
      <c r="E91" s="2" t="s">
        <v>134</v>
      </c>
      <c r="F91" s="2" t="s">
        <v>153</v>
      </c>
      <c r="G91" s="2" t="s">
        <v>244</v>
      </c>
      <c r="H91" s="2" t="s">
        <v>323</v>
      </c>
      <c r="I91" s="2" t="s">
        <v>8</v>
      </c>
      <c r="J91" s="2">
        <v>3</v>
      </c>
      <c r="K91" s="2"/>
      <c r="L91" s="2">
        <f t="shared" si="4"/>
        <v>0</v>
      </c>
      <c r="M91" s="17"/>
      <c r="N91" s="7"/>
    </row>
    <row r="92" spans="2:14" x14ac:dyDescent="0.25">
      <c r="B92" s="6"/>
      <c r="C92" s="2">
        <f t="shared" si="3"/>
        <v>79</v>
      </c>
      <c r="D92" s="2" t="s">
        <v>70</v>
      </c>
      <c r="E92" s="2"/>
      <c r="F92" s="2"/>
      <c r="G92" s="2" t="s">
        <v>245</v>
      </c>
      <c r="H92" s="2" t="s">
        <v>324</v>
      </c>
      <c r="I92" s="2" t="s">
        <v>333</v>
      </c>
      <c r="J92" s="2">
        <v>0</v>
      </c>
      <c r="K92" s="2"/>
      <c r="L92" s="2">
        <f t="shared" si="4"/>
        <v>0</v>
      </c>
      <c r="M92" s="17"/>
      <c r="N92" s="7"/>
    </row>
    <row r="93" spans="2:14" x14ac:dyDescent="0.25">
      <c r="B93" s="6"/>
      <c r="C93" s="2">
        <f t="shared" si="3"/>
        <v>80</v>
      </c>
      <c r="D93" s="2" t="s">
        <v>71</v>
      </c>
      <c r="E93" s="2"/>
      <c r="F93" s="2"/>
      <c r="G93" s="2" t="s">
        <v>246</v>
      </c>
      <c r="H93" s="2" t="s">
        <v>325</v>
      </c>
      <c r="I93" s="2" t="s">
        <v>8</v>
      </c>
      <c r="J93" s="2">
        <v>2</v>
      </c>
      <c r="K93" s="2"/>
      <c r="L93" s="2">
        <f t="shared" si="4"/>
        <v>0</v>
      </c>
      <c r="M93" s="17"/>
      <c r="N93" s="7"/>
    </row>
    <row r="94" spans="2:14" x14ac:dyDescent="0.25">
      <c r="B94" s="6"/>
      <c r="C94" s="2">
        <f t="shared" si="3"/>
        <v>81</v>
      </c>
      <c r="D94" s="2" t="s">
        <v>72</v>
      </c>
      <c r="E94" s="2"/>
      <c r="F94" s="2"/>
      <c r="G94" s="2" t="s">
        <v>247</v>
      </c>
      <c r="H94" s="2" t="s">
        <v>326</v>
      </c>
      <c r="I94" s="2" t="s">
        <v>333</v>
      </c>
      <c r="J94" s="2">
        <v>0</v>
      </c>
      <c r="K94" s="2"/>
      <c r="L94" s="2">
        <f t="shared" si="4"/>
        <v>0</v>
      </c>
      <c r="M94" s="17"/>
      <c r="N94" s="7"/>
    </row>
    <row r="95" spans="2:14" x14ac:dyDescent="0.25">
      <c r="B95" s="6"/>
      <c r="C95" s="2">
        <f t="shared" si="3"/>
        <v>82</v>
      </c>
      <c r="D95" s="2" t="s">
        <v>72</v>
      </c>
      <c r="E95" s="2">
        <v>5016</v>
      </c>
      <c r="F95" s="2" t="s">
        <v>164</v>
      </c>
      <c r="G95" s="2" t="s">
        <v>248</v>
      </c>
      <c r="H95" s="2" t="s">
        <v>327</v>
      </c>
      <c r="I95" s="2" t="s">
        <v>8</v>
      </c>
      <c r="J95" s="2">
        <v>3</v>
      </c>
      <c r="K95" s="2"/>
      <c r="L95" s="2">
        <f t="shared" si="4"/>
        <v>0</v>
      </c>
      <c r="M95" s="17"/>
      <c r="N95" s="7"/>
    </row>
    <row r="96" spans="2:14" x14ac:dyDescent="0.25">
      <c r="B96" s="6"/>
      <c r="C96" s="2">
        <f t="shared" si="3"/>
        <v>83</v>
      </c>
      <c r="D96" s="2" t="s">
        <v>73</v>
      </c>
      <c r="E96" s="2" t="s">
        <v>73</v>
      </c>
      <c r="F96" s="2" t="s">
        <v>148</v>
      </c>
      <c r="G96" s="2" t="s">
        <v>249</v>
      </c>
      <c r="H96" s="2" t="s">
        <v>328</v>
      </c>
      <c r="I96" s="2" t="s">
        <v>333</v>
      </c>
      <c r="J96" s="2">
        <v>0</v>
      </c>
      <c r="K96" s="2"/>
      <c r="L96" s="2">
        <f t="shared" si="4"/>
        <v>0</v>
      </c>
      <c r="M96" s="17"/>
      <c r="N96" s="7"/>
    </row>
    <row r="97" spans="2:14" x14ac:dyDescent="0.25">
      <c r="B97" s="6"/>
      <c r="C97" s="2">
        <f t="shared" si="3"/>
        <v>84</v>
      </c>
      <c r="D97" s="2" t="s">
        <v>74</v>
      </c>
      <c r="E97" s="2" t="s">
        <v>135</v>
      </c>
      <c r="F97" s="2" t="s">
        <v>148</v>
      </c>
      <c r="G97" s="2" t="s">
        <v>250</v>
      </c>
      <c r="H97" s="2" t="s">
        <v>329</v>
      </c>
      <c r="I97" s="2" t="s">
        <v>8</v>
      </c>
      <c r="J97" s="2">
        <v>1</v>
      </c>
      <c r="K97" s="2"/>
      <c r="L97" s="2">
        <f t="shared" si="4"/>
        <v>0</v>
      </c>
      <c r="M97" s="17"/>
      <c r="N97" s="7"/>
    </row>
    <row r="98" spans="2:14" x14ac:dyDescent="0.25">
      <c r="B98" s="6"/>
      <c r="C98" s="2">
        <f t="shared" si="3"/>
        <v>85</v>
      </c>
      <c r="D98" s="2" t="s">
        <v>75</v>
      </c>
      <c r="E98" s="2" t="s">
        <v>136</v>
      </c>
      <c r="F98" s="2" t="s">
        <v>148</v>
      </c>
      <c r="G98" s="2" t="s">
        <v>251</v>
      </c>
      <c r="H98" s="2" t="s">
        <v>330</v>
      </c>
      <c r="I98" s="2" t="s">
        <v>8</v>
      </c>
      <c r="J98" s="2">
        <v>1</v>
      </c>
      <c r="K98" s="2"/>
      <c r="L98" s="2">
        <f t="shared" si="4"/>
        <v>0</v>
      </c>
      <c r="M98" s="17"/>
      <c r="N98" s="7"/>
    </row>
    <row r="99" spans="2:14" x14ac:dyDescent="0.25">
      <c r="B99" s="6"/>
      <c r="C99" s="2">
        <f t="shared" si="3"/>
        <v>86</v>
      </c>
      <c r="D99" s="2" t="s">
        <v>76</v>
      </c>
      <c r="E99" s="2" t="s">
        <v>137</v>
      </c>
      <c r="F99" s="2" t="s">
        <v>165</v>
      </c>
      <c r="G99" s="2" t="s">
        <v>252</v>
      </c>
      <c r="H99" s="2" t="s">
        <v>331</v>
      </c>
      <c r="I99" s="2" t="s">
        <v>8</v>
      </c>
      <c r="J99" s="2">
        <v>1</v>
      </c>
      <c r="K99" s="2"/>
      <c r="L99" s="2">
        <f t="shared" si="4"/>
        <v>0</v>
      </c>
      <c r="M99" s="17"/>
      <c r="N99" s="7"/>
    </row>
    <row r="100" spans="2:14" x14ac:dyDescent="0.25">
      <c r="B100" s="6"/>
      <c r="C100" s="2">
        <f t="shared" si="3"/>
        <v>87</v>
      </c>
      <c r="D100" s="2" t="s">
        <v>77</v>
      </c>
      <c r="E100" s="2" t="s">
        <v>138</v>
      </c>
      <c r="F100" s="2" t="s">
        <v>166</v>
      </c>
      <c r="G100" s="2" t="s">
        <v>253</v>
      </c>
      <c r="H100" s="2" t="s">
        <v>332</v>
      </c>
      <c r="I100" s="2" t="s">
        <v>8</v>
      </c>
      <c r="J100" s="2">
        <v>1</v>
      </c>
      <c r="K100" s="2"/>
      <c r="L100" s="2">
        <f t="shared" si="4"/>
        <v>0</v>
      </c>
      <c r="M100" s="17"/>
      <c r="N100" s="7"/>
    </row>
    <row r="101" spans="2:14" x14ac:dyDescent="0.25">
      <c r="B101" s="6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7"/>
    </row>
    <row r="102" spans="2:14" x14ac:dyDescent="0.25">
      <c r="B102" s="6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7"/>
    </row>
    <row r="103" spans="2:14" x14ac:dyDescent="0.25">
      <c r="B103" s="6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7"/>
    </row>
    <row r="104" spans="2:14" x14ac:dyDescent="0.25">
      <c r="B104" s="6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7"/>
    </row>
    <row r="105" spans="2:14" ht="15.75" thickBot="1" x14ac:dyDescent="0.3">
      <c r="B105" s="8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9"/>
    </row>
    <row r="106" spans="2:14" ht="15.75" thickTop="1" x14ac:dyDescent="0.25"/>
  </sheetData>
  <mergeCells count="5">
    <mergeCell ref="K7:L10"/>
    <mergeCell ref="D6:E6"/>
    <mergeCell ref="D7:E7"/>
    <mergeCell ref="C3:D4"/>
    <mergeCell ref="E10:J10"/>
  </mergeCells>
  <conditionalFormatting sqref="C1:M9 K10:M10 C10:E10 C11:M1048576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2022-08-24T20:37:49Z</dcterms:modified>
</cp:coreProperties>
</file>